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D046E822-ED0D-49CC-B240-8D01CDE725A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РАЦИОН 10 дней" sheetId="3" r:id="rId3"/>
  </sheets>
  <definedNames>
    <definedName name="_xlnm.Print_Area" localSheetId="0">Лист1!$A$1:$G$321</definedName>
    <definedName name="_xlnm.Print_Area" localSheetId="2">'РАЦИОН 10 дней'!$A$1:$O$33</definedName>
  </definedNames>
  <calcPr calcId="191029"/>
</workbook>
</file>

<file path=xl/calcChain.xml><?xml version="1.0" encoding="utf-8"?>
<calcChain xmlns="http://schemas.openxmlformats.org/spreadsheetml/2006/main">
  <c r="C19" i="1" l="1"/>
  <c r="C47" i="1"/>
  <c r="C79" i="1"/>
  <c r="C111" i="1"/>
  <c r="C143" i="1"/>
  <c r="C166" i="1"/>
  <c r="C175" i="1"/>
  <c r="C210" i="1"/>
  <c r="C241" i="1"/>
  <c r="C275" i="1"/>
  <c r="C310" i="1"/>
  <c r="C300" i="1"/>
  <c r="C266" i="1"/>
  <c r="C233" i="1"/>
  <c r="C200" i="1"/>
  <c r="C134" i="1"/>
  <c r="C102" i="1"/>
  <c r="C70" i="1"/>
  <c r="C38" i="1"/>
  <c r="C10" i="1"/>
  <c r="D275" i="1" l="1"/>
  <c r="D143" i="1"/>
  <c r="D200" i="1" l="1"/>
  <c r="D166" i="1"/>
  <c r="D111" i="1"/>
  <c r="E102" i="1"/>
  <c r="F102" i="1"/>
  <c r="G102" i="1"/>
  <c r="D102" i="1"/>
  <c r="G70" i="1"/>
  <c r="G79" i="1"/>
  <c r="D79" i="1"/>
  <c r="D19" i="1"/>
  <c r="E10" i="1"/>
  <c r="F10" i="1"/>
  <c r="G10" i="1"/>
  <c r="D10" i="1"/>
  <c r="D47" i="1"/>
  <c r="E38" i="1"/>
  <c r="D38" i="1"/>
  <c r="D112" i="1" l="1"/>
  <c r="D20" i="1"/>
  <c r="G80" i="1"/>
  <c r="D48" i="1"/>
  <c r="D310" i="1"/>
  <c r="D241" i="1"/>
  <c r="D210" i="1"/>
  <c r="D175" i="1"/>
  <c r="F38" i="1" l="1"/>
  <c r="G38" i="1"/>
  <c r="D176" i="1"/>
  <c r="E166" i="1"/>
  <c r="F166" i="1"/>
  <c r="G166" i="1"/>
  <c r="E310" i="1"/>
  <c r="F310" i="1"/>
  <c r="G310" i="1"/>
  <c r="D300" i="1"/>
  <c r="D311" i="1" s="1"/>
  <c r="E300" i="1"/>
  <c r="E311" i="1" s="1"/>
  <c r="F300" i="1"/>
  <c r="G300" i="1"/>
  <c r="E275" i="1"/>
  <c r="F275" i="1"/>
  <c r="G275" i="1"/>
  <c r="D266" i="1"/>
  <c r="D276" i="1" s="1"/>
  <c r="E241" i="1"/>
  <c r="F241" i="1"/>
  <c r="G241" i="1"/>
  <c r="D233" i="1"/>
  <c r="D242" i="1" s="1"/>
  <c r="E200" i="1"/>
  <c r="F200" i="1"/>
  <c r="G200" i="1"/>
  <c r="E175" i="1"/>
  <c r="F175" i="1"/>
  <c r="G175" i="1"/>
  <c r="E134" i="1"/>
  <c r="F134" i="1"/>
  <c r="G134" i="1"/>
  <c r="D134" i="1"/>
  <c r="D144" i="1" s="1"/>
  <c r="E79" i="1"/>
  <c r="F79" i="1"/>
  <c r="E47" i="1"/>
  <c r="E48" i="1" s="1"/>
  <c r="F47" i="1"/>
  <c r="G47" i="1"/>
  <c r="G48" i="1" s="1"/>
  <c r="E19" i="1"/>
  <c r="E20" i="1" s="1"/>
  <c r="F19" i="1"/>
  <c r="F20" i="1" s="1"/>
  <c r="G19" i="1"/>
  <c r="G20" i="1" s="1"/>
  <c r="E143" i="1"/>
  <c r="F143" i="1"/>
  <c r="G143" i="1"/>
  <c r="E266" i="1"/>
  <c r="F266" i="1"/>
  <c r="G266" i="1"/>
  <c r="E233" i="1"/>
  <c r="F233" i="1"/>
  <c r="G233" i="1"/>
  <c r="E210" i="1"/>
  <c r="F210" i="1"/>
  <c r="G210" i="1"/>
  <c r="E111" i="1"/>
  <c r="F111" i="1"/>
  <c r="G111" i="1"/>
  <c r="E70" i="1"/>
  <c r="F70" i="1"/>
  <c r="D70" i="1"/>
  <c r="D80" i="1" s="1"/>
  <c r="G19" i="2"/>
  <c r="G36" i="2"/>
  <c r="F36" i="2"/>
  <c r="E36" i="2"/>
  <c r="D36" i="2"/>
  <c r="G31" i="2"/>
  <c r="F31" i="2"/>
  <c r="E31" i="2"/>
  <c r="D31" i="2"/>
  <c r="G23" i="2"/>
  <c r="F23" i="2"/>
  <c r="F37" i="2" s="1"/>
  <c r="E23" i="2"/>
  <c r="D23" i="2"/>
  <c r="F19" i="2"/>
  <c r="E19" i="2"/>
  <c r="D19" i="2"/>
  <c r="G11" i="2"/>
  <c r="G37" i="2" s="1"/>
  <c r="F11" i="2"/>
  <c r="E11" i="2"/>
  <c r="D11" i="2"/>
  <c r="F311" i="1" l="1"/>
  <c r="F176" i="1"/>
  <c r="E37" i="2"/>
  <c r="D37" i="2"/>
  <c r="F242" i="1"/>
  <c r="F276" i="1"/>
  <c r="E80" i="1"/>
  <c r="G242" i="1"/>
  <c r="E242" i="1"/>
  <c r="G144" i="1"/>
  <c r="F48" i="1"/>
  <c r="F144" i="1"/>
  <c r="F80" i="1"/>
  <c r="E313" i="1"/>
  <c r="E316" i="1" s="1"/>
  <c r="F112" i="1"/>
  <c r="F211" i="1"/>
  <c r="G311" i="1"/>
  <c r="G112" i="1"/>
  <c r="E144" i="1"/>
  <c r="E176" i="1"/>
  <c r="F313" i="1"/>
  <c r="F316" i="1" s="1"/>
  <c r="F314" i="1"/>
  <c r="F317" i="1" s="1"/>
  <c r="G211" i="1"/>
  <c r="E211" i="1"/>
  <c r="D211" i="1"/>
  <c r="E112" i="1"/>
  <c r="D314" i="1"/>
  <c r="D317" i="1" s="1"/>
  <c r="G314" i="1"/>
  <c r="G317" i="1" s="1"/>
  <c r="E314" i="1"/>
  <c r="E317" i="1" s="1"/>
  <c r="G176" i="1"/>
  <c r="D313" i="1"/>
  <c r="D316" i="1" s="1"/>
  <c r="G313" i="1"/>
  <c r="G316" i="1" s="1"/>
  <c r="G276" i="1"/>
  <c r="E276" i="1"/>
  <c r="E312" i="1" l="1"/>
  <c r="E315" i="1" s="1"/>
  <c r="F312" i="1"/>
  <c r="F315" i="1" s="1"/>
  <c r="D312" i="1"/>
  <c r="D315" i="1" s="1"/>
  <c r="G312" i="1"/>
  <c r="G315" i="1" s="1"/>
</calcChain>
</file>

<file path=xl/sharedStrings.xml><?xml version="1.0" encoding="utf-8"?>
<sst xmlns="http://schemas.openxmlformats.org/spreadsheetml/2006/main" count="355" uniqueCount="139">
  <si>
    <t>А</t>
  </si>
  <si>
    <t>В1</t>
  </si>
  <si>
    <t>С</t>
  </si>
  <si>
    <t>Е</t>
  </si>
  <si>
    <t>P</t>
  </si>
  <si>
    <t>Fe</t>
  </si>
  <si>
    <t>каша рисовая молочная</t>
  </si>
  <si>
    <t>чай с сахаром</t>
  </si>
  <si>
    <t>хлеб пшеничный</t>
  </si>
  <si>
    <t>сыр твердый</t>
  </si>
  <si>
    <t>завтрак</t>
  </si>
  <si>
    <t>масло сливочное</t>
  </si>
  <si>
    <t>всего</t>
  </si>
  <si>
    <t>сок натуральный</t>
  </si>
  <si>
    <t>булочка</t>
  </si>
  <si>
    <t>обед</t>
  </si>
  <si>
    <t>суп гороховый</t>
  </si>
  <si>
    <t>котлеты мясные</t>
  </si>
  <si>
    <t>картофельное пюре</t>
  </si>
  <si>
    <t>салат из белокочанной капусты</t>
  </si>
  <si>
    <t>компот из сухофруктов</t>
  </si>
  <si>
    <t>хлеб ржаной</t>
  </si>
  <si>
    <t>какао с молоком</t>
  </si>
  <si>
    <t>пудинг творожный запеченый</t>
  </si>
  <si>
    <t>куры отварные</t>
  </si>
  <si>
    <t>макаронные изделия отварные</t>
  </si>
  <si>
    <t>1 день</t>
  </si>
  <si>
    <t>2 день</t>
  </si>
  <si>
    <t xml:space="preserve">плов </t>
  </si>
  <si>
    <t>3 день</t>
  </si>
  <si>
    <t>омлет натуральный</t>
  </si>
  <si>
    <t>каша гречневая рассыпчатая</t>
  </si>
  <si>
    <t>4 день</t>
  </si>
  <si>
    <t>5 день</t>
  </si>
  <si>
    <t>6 день</t>
  </si>
  <si>
    <t>винегрет овощной</t>
  </si>
  <si>
    <t>7 день</t>
  </si>
  <si>
    <t>8 день</t>
  </si>
  <si>
    <t>9 день</t>
  </si>
  <si>
    <t>10 день</t>
  </si>
  <si>
    <t>яйцо вареное</t>
  </si>
  <si>
    <t>Пищевые вещества, г</t>
  </si>
  <si>
    <t>Б</t>
  </si>
  <si>
    <t>Ж</t>
  </si>
  <si>
    <t>У</t>
  </si>
  <si>
    <t>каша молочная "Дружба"</t>
  </si>
  <si>
    <t>запеканка из творога</t>
  </si>
  <si>
    <t>икра кабачковая</t>
  </si>
  <si>
    <t>70/60</t>
  </si>
  <si>
    <t>150/10</t>
  </si>
  <si>
    <t>фрукт (яблоко, груша, банан, апельсин и т.д.)</t>
  </si>
  <si>
    <t>№ рец.</t>
  </si>
  <si>
    <t>Прием пищи, наименование блюда</t>
  </si>
  <si>
    <t>Масса порции,г</t>
  </si>
  <si>
    <t>Витамины, мг</t>
  </si>
  <si>
    <t>Минеральные вещества, мг</t>
  </si>
  <si>
    <t>Ca</t>
  </si>
  <si>
    <t>Mg</t>
  </si>
  <si>
    <t>Эн. ценность (ккал)</t>
  </si>
  <si>
    <t>Итого:</t>
  </si>
  <si>
    <t>Завтрак</t>
  </si>
  <si>
    <t>Обед</t>
  </si>
  <si>
    <t>Полдник</t>
  </si>
  <si>
    <t>Ужин</t>
  </si>
  <si>
    <t>Ужин - 2</t>
  </si>
  <si>
    <t>Всего за день:</t>
  </si>
  <si>
    <t>Итого за 10 дней</t>
  </si>
  <si>
    <t xml:space="preserve">фрукт </t>
  </si>
  <si>
    <t>Возрастная категория: 7-11 лет</t>
  </si>
  <si>
    <t>компот из смеси сухофруктов</t>
  </si>
  <si>
    <t xml:space="preserve">сок </t>
  </si>
  <si>
    <t>борщ с капустой и карт. со смет.</t>
  </si>
  <si>
    <t>пюре картофельное</t>
  </si>
  <si>
    <t xml:space="preserve">гуляш </t>
  </si>
  <si>
    <t>рассольник ленинградский со смет.</t>
  </si>
  <si>
    <t xml:space="preserve">каша манная молочная </t>
  </si>
  <si>
    <t>каша геркулесовая молочная</t>
  </si>
  <si>
    <t>ИТОГО</t>
  </si>
  <si>
    <t>Итого за 1 день</t>
  </si>
  <si>
    <t>% соотношение</t>
  </si>
  <si>
    <t>Наименование группы продуктов</t>
  </si>
  <si>
    <t>норма</t>
  </si>
  <si>
    <t>Фактически выдано продуктов в брутто по дням на 1 чел-ка</t>
  </si>
  <si>
    <t>в г.</t>
  </si>
  <si>
    <t>брутто</t>
  </si>
  <si>
    <t>итого за 10 дн.</t>
  </si>
  <si>
    <t>откл.,%</t>
  </si>
  <si>
    <t>мука пшеничная</t>
  </si>
  <si>
    <t>фрукты свежие</t>
  </si>
  <si>
    <t xml:space="preserve">сухофрукты </t>
  </si>
  <si>
    <t>сахар</t>
  </si>
  <si>
    <t>какао-порошок</t>
  </si>
  <si>
    <t>чай</t>
  </si>
  <si>
    <t>птица</t>
  </si>
  <si>
    <t>рыба</t>
  </si>
  <si>
    <t>сметана</t>
  </si>
  <si>
    <t>сыр</t>
  </si>
  <si>
    <t>масло сливочн.</t>
  </si>
  <si>
    <t>масло растител.</t>
  </si>
  <si>
    <t>яйца</t>
  </si>
  <si>
    <t>соль</t>
  </si>
  <si>
    <t xml:space="preserve">Ведомость контроля за рационом питания  (7 -11 лет) </t>
  </si>
  <si>
    <t>икра свекольная</t>
  </si>
  <si>
    <t>икра морковная</t>
  </si>
  <si>
    <t>чай с лимоном</t>
  </si>
  <si>
    <t>Жаркое по-домашнему</t>
  </si>
  <si>
    <t>Пр-во</t>
  </si>
  <si>
    <t>оладьи со сгущ.молоком</t>
  </si>
  <si>
    <t>суп картофельный с бобовыми</t>
  </si>
  <si>
    <t>суп картофельный с мак.изд.</t>
  </si>
  <si>
    <t>рассольник ленинградский со сметаной</t>
  </si>
  <si>
    <t>щи из свежей капусты с карт. и смет.</t>
  </si>
  <si>
    <t>каша рисовая рассыпчатая</t>
  </si>
  <si>
    <t>Кисель витаминизированный</t>
  </si>
  <si>
    <t>кондитерское изделие</t>
  </si>
  <si>
    <t>Кофейный напиток с молоком</t>
  </si>
  <si>
    <t>салат витаминный</t>
  </si>
  <si>
    <t>Йогурт</t>
  </si>
  <si>
    <t>пр-во</t>
  </si>
  <si>
    <t>крупы, бобовые</t>
  </si>
  <si>
    <t>Макаронные изделия</t>
  </si>
  <si>
    <t xml:space="preserve">картофель, </t>
  </si>
  <si>
    <t>Овощи (свежие, мороженые, консервированные)</t>
  </si>
  <si>
    <t>Кофейный напиток</t>
  </si>
  <si>
    <t>Соки(напитки витаминизированные)</t>
  </si>
  <si>
    <t>Дрожжи</t>
  </si>
  <si>
    <t xml:space="preserve">мясо </t>
  </si>
  <si>
    <t>Молоко</t>
  </si>
  <si>
    <t>Кисло-молочн.</t>
  </si>
  <si>
    <t>Творог</t>
  </si>
  <si>
    <t>котлета мясная</t>
  </si>
  <si>
    <t>Кисломолочные продукты</t>
  </si>
  <si>
    <t>рыба тушеная в томате с овощами</t>
  </si>
  <si>
    <t>Рыба отварная (с маслом)</t>
  </si>
  <si>
    <t>Печень по-строгановски</t>
  </si>
  <si>
    <t>Мясо отварное</t>
  </si>
  <si>
    <t>суп картофельный</t>
  </si>
  <si>
    <t>суп из овощей</t>
  </si>
  <si>
    <t>Птица, отварная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</si>
</sst>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0" fillId="0" borderId="0" applyFont="0" applyFill="0" applyBorder="0" applyAlignment="0" applyProtection="0"/>
  </cellStyleXfs>
  <cellXfs count="11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0" fillId="4" borderId="0" xfId="0" applyFill="1"/>
    <xf numFmtId="0" fontId="0" fillId="0" borderId="1" xfId="0" applyBorder="1"/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6" fillId="3" borderId="1" xfId="0" applyFont="1" applyFill="1" applyBorder="1"/>
    <xf numFmtId="0" fontId="6" fillId="6" borderId="1" xfId="0" applyFont="1" applyFill="1" applyBorder="1"/>
    <xf numFmtId="0" fontId="10" fillId="5" borderId="1" xfId="0" applyFont="1" applyFill="1" applyBorder="1"/>
    <xf numFmtId="0" fontId="11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/>
    <xf numFmtId="1" fontId="4" fillId="4" borderId="1" xfId="0" applyNumberFormat="1" applyFont="1" applyFill="1" applyBorder="1" applyAlignment="1">
      <alignment horizontal="center"/>
    </xf>
    <xf numFmtId="164" fontId="3" fillId="4" borderId="0" xfId="0" applyNumberFormat="1" applyFont="1" applyFill="1"/>
    <xf numFmtId="164" fontId="4" fillId="4" borderId="0" xfId="0" applyNumberFormat="1" applyFont="1" applyFill="1"/>
    <xf numFmtId="164" fontId="11" fillId="4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/>
    </xf>
    <xf numFmtId="164" fontId="3" fillId="4" borderId="0" xfId="0" applyNumberFormat="1" applyFont="1" applyFill="1" applyAlignment="1">
      <alignment horizontal="center"/>
    </xf>
    <xf numFmtId="164" fontId="4" fillId="4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2" xfId="0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wrapText="1"/>
    </xf>
    <xf numFmtId="1" fontId="4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center"/>
    </xf>
    <xf numFmtId="164" fontId="4" fillId="7" borderId="1" xfId="0" applyNumberFormat="1" applyFont="1" applyFill="1" applyBorder="1"/>
    <xf numFmtId="1" fontId="4" fillId="7" borderId="1" xfId="0" applyNumberFormat="1" applyFont="1" applyFill="1" applyBorder="1" applyAlignment="1">
      <alignment horizontal="center"/>
    </xf>
    <xf numFmtId="164" fontId="4" fillId="7" borderId="1" xfId="0" applyNumberFormat="1" applyFont="1" applyFill="1" applyBorder="1" applyAlignment="1">
      <alignment horizontal="center"/>
    </xf>
    <xf numFmtId="164" fontId="9" fillId="8" borderId="1" xfId="0" applyNumberFormat="1" applyFont="1" applyFill="1" applyBorder="1"/>
    <xf numFmtId="1" fontId="4" fillId="8" borderId="1" xfId="0" applyNumberFormat="1" applyFont="1" applyFill="1" applyBorder="1" applyAlignment="1">
      <alignment horizontal="center"/>
    </xf>
    <xf numFmtId="164" fontId="4" fillId="8" borderId="1" xfId="0" applyNumberFormat="1" applyFont="1" applyFill="1" applyBorder="1" applyAlignment="1">
      <alignment horizontal="center"/>
    </xf>
    <xf numFmtId="164" fontId="4" fillId="9" borderId="1" xfId="0" applyNumberFormat="1" applyFont="1" applyFill="1" applyBorder="1"/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 wrapText="1"/>
    </xf>
    <xf numFmtId="164" fontId="12" fillId="7" borderId="5" xfId="0" applyNumberFormat="1" applyFont="1" applyFill="1" applyBorder="1" applyAlignment="1">
      <alignment horizontal="center" wrapText="1"/>
    </xf>
    <xf numFmtId="0" fontId="14" fillId="4" borderId="1" xfId="0" applyFont="1" applyFill="1" applyBorder="1"/>
    <xf numFmtId="0" fontId="12" fillId="4" borderId="1" xfId="0" applyFont="1" applyFill="1" applyBorder="1" applyAlignment="1">
      <alignment horizontal="center"/>
    </xf>
    <xf numFmtId="0" fontId="13" fillId="4" borderId="1" xfId="0" applyFont="1" applyFill="1" applyBorder="1"/>
    <xf numFmtId="9" fontId="9" fillId="4" borderId="1" xfId="1" applyFont="1" applyFill="1" applyBorder="1" applyAlignment="1">
      <alignment horizontal="center"/>
    </xf>
    <xf numFmtId="164" fontId="9" fillId="4" borderId="1" xfId="0" applyNumberFormat="1" applyFont="1" applyFill="1" applyBorder="1"/>
    <xf numFmtId="0" fontId="21" fillId="0" borderId="2" xfId="0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1" fillId="3" borderId="1" xfId="0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/>
    <xf numFmtId="1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2" fillId="0" borderId="0" xfId="0" applyFont="1"/>
    <xf numFmtId="0" fontId="9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1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4" fillId="0" borderId="1" xfId="0" applyFont="1" applyBorder="1"/>
    <xf numFmtId="0" fontId="4" fillId="0" borderId="4" xfId="0" applyFont="1" applyBorder="1"/>
    <xf numFmtId="0" fontId="22" fillId="0" borderId="4" xfId="0" applyFont="1" applyBorder="1"/>
    <xf numFmtId="0" fontId="4" fillId="4" borderId="4" xfId="0" applyFont="1" applyFill="1" applyBorder="1"/>
    <xf numFmtId="0" fontId="4" fillId="4" borderId="4" xfId="0" applyFont="1" applyFill="1" applyBorder="1" applyAlignment="1">
      <alignment wrapText="1"/>
    </xf>
    <xf numFmtId="0" fontId="0" fillId="10" borderId="0" xfId="0" applyFill="1"/>
    <xf numFmtId="164" fontId="9" fillId="4" borderId="4" xfId="0" applyNumberFormat="1" applyFont="1" applyFill="1" applyBorder="1" applyAlignment="1">
      <alignment horizontal="center"/>
    </xf>
    <xf numFmtId="164" fontId="9" fillId="4" borderId="1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 vertical="center"/>
    </xf>
    <xf numFmtId="164" fontId="4" fillId="4" borderId="1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64" fontId="9" fillId="4" borderId="0" xfId="0" applyNumberFormat="1" applyFont="1" applyFill="1" applyAlignment="1">
      <alignment horizontal="center"/>
    </xf>
    <xf numFmtId="164" fontId="4" fillId="4" borderId="2" xfId="0" applyNumberFormat="1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left" wrapText="1"/>
    </xf>
    <xf numFmtId="164" fontId="9" fillId="4" borderId="6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9" fillId="2" borderId="6" xfId="0" applyFont="1" applyFill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164" fontId="9" fillId="0" borderId="4" xfId="0" applyNumberFormat="1" applyFont="1" applyBorder="1" applyAlignment="1">
      <alignment horizontal="center"/>
    </xf>
    <xf numFmtId="164" fontId="9" fillId="0" borderId="12" xfId="0" applyNumberFormat="1" applyFont="1" applyBorder="1" applyAlignment="1">
      <alignment horizontal="center"/>
    </xf>
    <xf numFmtId="164" fontId="11" fillId="4" borderId="1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/>
    </xf>
    <xf numFmtId="0" fontId="15" fillId="4" borderId="11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center" wrapText="1"/>
    </xf>
    <xf numFmtId="0" fontId="18" fillId="4" borderId="11" xfId="0" applyFont="1" applyFill="1" applyBorder="1" applyAlignment="1">
      <alignment horizont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21"/>
  <sheetViews>
    <sheetView tabSelected="1" view="pageBreakPreview" zoomScale="80" zoomScaleNormal="100" zoomScaleSheetLayoutView="80" workbookViewId="0">
      <selection activeCell="D295" sqref="D295"/>
    </sheetView>
  </sheetViews>
  <sheetFormatPr defaultRowHeight="15" x14ac:dyDescent="0.25"/>
  <cols>
    <col min="1" max="1" width="14.28515625" style="24" customWidth="1"/>
    <col min="2" max="2" width="45.5703125" style="3" customWidth="1"/>
    <col min="3" max="3" width="13.85546875" style="22" customWidth="1"/>
    <col min="4" max="4" width="10.5703125" style="22" customWidth="1"/>
    <col min="5" max="5" width="9.28515625" style="22" customWidth="1"/>
    <col min="6" max="6" width="10.140625" style="22" customWidth="1"/>
    <col min="7" max="7" width="16.140625" style="22" customWidth="1"/>
  </cols>
  <sheetData>
    <row r="1" spans="1:7" ht="15" customHeight="1" x14ac:dyDescent="0.3">
      <c r="A1" s="85" t="s">
        <v>68</v>
      </c>
      <c r="B1" s="85"/>
      <c r="C1" s="85"/>
      <c r="D1" s="85"/>
      <c r="E1" s="85"/>
      <c r="F1" s="85"/>
      <c r="G1" s="85"/>
    </row>
    <row r="2" spans="1:7" x14ac:dyDescent="0.25">
      <c r="A2" s="86" t="s">
        <v>26</v>
      </c>
      <c r="B2" s="86"/>
      <c r="C2" s="86"/>
      <c r="D2" s="86"/>
      <c r="E2" s="86"/>
      <c r="F2" s="86"/>
      <c r="G2" s="86"/>
    </row>
    <row r="3" spans="1:7" ht="45" customHeight="1" x14ac:dyDescent="0.25">
      <c r="A3" s="77" t="s">
        <v>51</v>
      </c>
      <c r="B3" s="87" t="s">
        <v>52</v>
      </c>
      <c r="C3" s="88" t="s">
        <v>53</v>
      </c>
      <c r="D3" s="77" t="s">
        <v>41</v>
      </c>
      <c r="E3" s="77"/>
      <c r="F3" s="77"/>
      <c r="G3" s="88" t="s">
        <v>58</v>
      </c>
    </row>
    <row r="4" spans="1:7" x14ac:dyDescent="0.25">
      <c r="A4" s="77"/>
      <c r="B4" s="87"/>
      <c r="C4" s="88"/>
      <c r="D4" s="11" t="s">
        <v>42</v>
      </c>
      <c r="E4" s="11" t="s">
        <v>43</v>
      </c>
      <c r="F4" s="11" t="s">
        <v>44</v>
      </c>
      <c r="G4" s="88"/>
    </row>
    <row r="5" spans="1:7" x14ac:dyDescent="0.25">
      <c r="A5" s="23"/>
      <c r="B5" s="89" t="s">
        <v>10</v>
      </c>
      <c r="C5" s="90"/>
      <c r="D5" s="90"/>
      <c r="E5" s="90"/>
      <c r="F5" s="90"/>
      <c r="G5" s="90"/>
    </row>
    <row r="6" spans="1:7" x14ac:dyDescent="0.25">
      <c r="A6" s="53">
        <v>32</v>
      </c>
      <c r="B6" s="54" t="s">
        <v>45</v>
      </c>
      <c r="C6" s="55">
        <v>205</v>
      </c>
      <c r="D6" s="56">
        <v>5.0999999999999996</v>
      </c>
      <c r="E6" s="56">
        <v>5.0999999999999996</v>
      </c>
      <c r="F6" s="56">
        <v>31.84</v>
      </c>
      <c r="G6" s="56">
        <v>185.6</v>
      </c>
    </row>
    <row r="7" spans="1:7" x14ac:dyDescent="0.25">
      <c r="A7" s="53">
        <v>15</v>
      </c>
      <c r="B7" s="54" t="s">
        <v>9</v>
      </c>
      <c r="C7" s="55">
        <v>10</v>
      </c>
      <c r="D7" s="56">
        <v>2.2999999999999998</v>
      </c>
      <c r="E7" s="56">
        <v>3</v>
      </c>
      <c r="F7" s="56">
        <v>0</v>
      </c>
      <c r="G7" s="56">
        <v>36.4</v>
      </c>
    </row>
    <row r="8" spans="1:7" ht="15" customHeight="1" x14ac:dyDescent="0.25">
      <c r="A8" s="53">
        <v>376</v>
      </c>
      <c r="B8" s="54" t="s">
        <v>7</v>
      </c>
      <c r="C8" s="53">
        <v>215</v>
      </c>
      <c r="D8" s="56">
        <v>0.2</v>
      </c>
      <c r="E8" s="56">
        <v>0.05</v>
      </c>
      <c r="F8" s="56">
        <v>15.01</v>
      </c>
      <c r="G8" s="56">
        <v>61.3</v>
      </c>
    </row>
    <row r="9" spans="1:7" ht="15" customHeight="1" x14ac:dyDescent="0.25">
      <c r="A9" s="53">
        <v>480</v>
      </c>
      <c r="B9" s="54" t="s">
        <v>8</v>
      </c>
      <c r="C9" s="55">
        <v>80</v>
      </c>
      <c r="D9" s="56">
        <v>6.08</v>
      </c>
      <c r="E9" s="56">
        <v>0.5</v>
      </c>
      <c r="F9" s="56">
        <v>40.299999999999997</v>
      </c>
      <c r="G9" s="56">
        <v>189</v>
      </c>
    </row>
    <row r="10" spans="1:7" x14ac:dyDescent="0.25">
      <c r="A10" s="53"/>
      <c r="B10" s="54" t="s">
        <v>12</v>
      </c>
      <c r="C10" s="56">
        <f>SUM(C6:C9)</f>
        <v>510</v>
      </c>
      <c r="D10" s="56">
        <f>SUM(D6:D9)</f>
        <v>13.68</v>
      </c>
      <c r="E10" s="56">
        <f t="shared" ref="E10:G10" si="0">SUM(E6:E9)</f>
        <v>8.65</v>
      </c>
      <c r="F10" s="56">
        <f t="shared" si="0"/>
        <v>87.15</v>
      </c>
      <c r="G10" s="56">
        <f t="shared" si="0"/>
        <v>472.3</v>
      </c>
    </row>
    <row r="11" spans="1:7" s="57" customFormat="1" x14ac:dyDescent="0.25">
      <c r="A11" s="53"/>
      <c r="B11" s="91" t="s">
        <v>15</v>
      </c>
      <c r="C11" s="92"/>
      <c r="D11" s="92"/>
      <c r="E11" s="92"/>
      <c r="F11" s="92"/>
      <c r="G11" s="92"/>
    </row>
    <row r="12" spans="1:7" x14ac:dyDescent="0.25">
      <c r="A12" s="53">
        <v>45</v>
      </c>
      <c r="B12" s="54" t="s">
        <v>19</v>
      </c>
      <c r="C12" s="55">
        <v>100</v>
      </c>
      <c r="D12" s="56">
        <v>1.4</v>
      </c>
      <c r="E12" s="56">
        <v>5.08</v>
      </c>
      <c r="F12" s="56">
        <v>9.02</v>
      </c>
      <c r="G12" s="56">
        <v>87.4</v>
      </c>
    </row>
    <row r="13" spans="1:7" x14ac:dyDescent="0.25">
      <c r="A13" s="53">
        <v>102</v>
      </c>
      <c r="B13" s="54" t="s">
        <v>108</v>
      </c>
      <c r="C13" s="55">
        <v>250</v>
      </c>
      <c r="D13" s="56">
        <v>5.5</v>
      </c>
      <c r="E13" s="56">
        <v>5.3</v>
      </c>
      <c r="F13" s="56">
        <v>16.3</v>
      </c>
      <c r="G13" s="56">
        <v>134.75</v>
      </c>
    </row>
    <row r="14" spans="1:7" x14ac:dyDescent="0.25">
      <c r="A14" s="53">
        <v>347</v>
      </c>
      <c r="B14" s="54" t="s">
        <v>138</v>
      </c>
      <c r="C14" s="55">
        <v>100</v>
      </c>
      <c r="D14" s="56">
        <v>13.1</v>
      </c>
      <c r="E14" s="56">
        <v>7.5</v>
      </c>
      <c r="F14" s="56">
        <v>10.199999999999999</v>
      </c>
      <c r="G14" s="56">
        <v>161.30000000000001</v>
      </c>
    </row>
    <row r="15" spans="1:7" x14ac:dyDescent="0.25">
      <c r="A15" s="53">
        <v>694</v>
      </c>
      <c r="B15" s="54" t="s">
        <v>31</v>
      </c>
      <c r="C15" s="55">
        <v>200</v>
      </c>
      <c r="D15" s="56">
        <v>5.75</v>
      </c>
      <c r="E15" s="56">
        <v>4.0599999999999996</v>
      </c>
      <c r="F15" s="56">
        <v>25.76</v>
      </c>
      <c r="G15" s="56">
        <v>162.5</v>
      </c>
    </row>
    <row r="16" spans="1:7" s="1" customFormat="1" x14ac:dyDescent="0.25">
      <c r="A16" s="12">
        <v>407</v>
      </c>
      <c r="B16" s="13" t="s">
        <v>70</v>
      </c>
      <c r="C16" s="14">
        <v>200</v>
      </c>
      <c r="D16" s="19">
        <v>1</v>
      </c>
      <c r="E16" s="19">
        <v>0</v>
      </c>
      <c r="F16" s="19">
        <v>23.4</v>
      </c>
      <c r="G16" s="19">
        <v>94</v>
      </c>
    </row>
    <row r="17" spans="1:7" s="1" customFormat="1" x14ac:dyDescent="0.25">
      <c r="A17" s="12" t="s">
        <v>106</v>
      </c>
      <c r="B17" s="13" t="s">
        <v>117</v>
      </c>
      <c r="C17" s="14">
        <v>100</v>
      </c>
      <c r="D17" s="19">
        <v>4</v>
      </c>
      <c r="E17" s="19">
        <v>2</v>
      </c>
      <c r="F17" s="19">
        <v>5</v>
      </c>
      <c r="G17" s="19">
        <v>52</v>
      </c>
    </row>
    <row r="18" spans="1:7" x14ac:dyDescent="0.25">
      <c r="A18" s="12">
        <v>481</v>
      </c>
      <c r="B18" s="13" t="s">
        <v>21</v>
      </c>
      <c r="C18" s="14">
        <v>40</v>
      </c>
      <c r="D18" s="19">
        <v>2.7</v>
      </c>
      <c r="E18" s="19">
        <v>0.3</v>
      </c>
      <c r="F18" s="19">
        <v>16.899999999999999</v>
      </c>
      <c r="G18" s="19">
        <v>81.599999999999994</v>
      </c>
    </row>
    <row r="19" spans="1:7" x14ac:dyDescent="0.25">
      <c r="A19" s="12"/>
      <c r="B19" s="13" t="s">
        <v>12</v>
      </c>
      <c r="C19" s="14">
        <f t="shared" ref="C19:G19" si="1">SUM(C12:C18)</f>
        <v>990</v>
      </c>
      <c r="D19" s="19">
        <f t="shared" si="1"/>
        <v>33.450000000000003</v>
      </c>
      <c r="E19" s="19">
        <f t="shared" si="1"/>
        <v>24.24</v>
      </c>
      <c r="F19" s="19">
        <f t="shared" si="1"/>
        <v>106.58000000000001</v>
      </c>
      <c r="G19" s="19">
        <f t="shared" si="1"/>
        <v>773.55000000000007</v>
      </c>
    </row>
    <row r="20" spans="1:7" x14ac:dyDescent="0.25">
      <c r="A20" s="12"/>
      <c r="B20" s="31" t="s">
        <v>77</v>
      </c>
      <c r="C20" s="32"/>
      <c r="D20" s="33">
        <f t="shared" ref="D20:G20" si="2">D10+D19</f>
        <v>47.13</v>
      </c>
      <c r="E20" s="33">
        <f t="shared" si="2"/>
        <v>32.89</v>
      </c>
      <c r="F20" s="33">
        <f t="shared" si="2"/>
        <v>193.73000000000002</v>
      </c>
      <c r="G20" s="33">
        <f t="shared" si="2"/>
        <v>1245.8500000000001</v>
      </c>
    </row>
    <row r="21" spans="1:7" x14ac:dyDescent="0.25">
      <c r="A21" s="26"/>
      <c r="B21" s="16"/>
      <c r="C21" s="29"/>
      <c r="D21" s="21"/>
      <c r="E21" s="21"/>
      <c r="F21" s="21"/>
      <c r="G21" s="21"/>
    </row>
    <row r="22" spans="1:7" x14ac:dyDescent="0.25">
      <c r="A22" s="26"/>
      <c r="B22" s="16"/>
      <c r="C22" s="29"/>
      <c r="D22" s="21"/>
      <c r="E22" s="21"/>
      <c r="F22" s="21"/>
      <c r="G22" s="21"/>
    </row>
    <row r="23" spans="1:7" x14ac:dyDescent="0.25">
      <c r="A23" s="26"/>
      <c r="B23" s="16"/>
      <c r="C23" s="29"/>
      <c r="D23" s="21"/>
      <c r="E23" s="21"/>
      <c r="F23" s="21"/>
      <c r="G23" s="21"/>
    </row>
    <row r="24" spans="1:7" x14ac:dyDescent="0.25">
      <c r="A24" s="26"/>
      <c r="B24" s="16"/>
      <c r="C24" s="29"/>
      <c r="D24" s="21"/>
      <c r="E24" s="21"/>
      <c r="F24" s="21"/>
      <c r="G24" s="21"/>
    </row>
    <row r="25" spans="1:7" x14ac:dyDescent="0.25">
      <c r="A25" s="26"/>
      <c r="B25" s="16"/>
      <c r="C25" s="29"/>
      <c r="D25" s="21"/>
      <c r="E25" s="21"/>
      <c r="F25" s="21"/>
      <c r="G25" s="21"/>
    </row>
    <row r="26" spans="1:7" x14ac:dyDescent="0.25">
      <c r="A26" s="26"/>
      <c r="B26" s="16"/>
      <c r="C26" s="29"/>
      <c r="D26" s="21"/>
      <c r="E26" s="21"/>
      <c r="F26" s="21"/>
      <c r="G26" s="21"/>
    </row>
    <row r="27" spans="1:7" x14ac:dyDescent="0.25">
      <c r="A27" s="26"/>
      <c r="B27" s="16"/>
      <c r="C27" s="29"/>
      <c r="D27" s="21"/>
      <c r="E27" s="21"/>
      <c r="F27" s="21"/>
      <c r="G27" s="21"/>
    </row>
    <row r="28" spans="1:7" x14ac:dyDescent="0.25">
      <c r="A28" s="26"/>
      <c r="B28" s="16"/>
      <c r="C28" s="29"/>
      <c r="D28" s="21"/>
      <c r="E28" s="21"/>
      <c r="F28" s="21"/>
      <c r="G28" s="21"/>
    </row>
    <row r="29" spans="1:7" x14ac:dyDescent="0.25">
      <c r="A29" s="26"/>
      <c r="B29" s="16"/>
      <c r="C29" s="29"/>
      <c r="D29" s="21"/>
      <c r="E29" s="21"/>
      <c r="F29" s="21"/>
      <c r="G29" s="21"/>
    </row>
    <row r="30" spans="1:7" x14ac:dyDescent="0.25">
      <c r="B30" s="15"/>
      <c r="C30" s="20"/>
      <c r="D30" s="20"/>
      <c r="E30" s="20"/>
      <c r="F30" s="20"/>
      <c r="G30" s="20"/>
    </row>
    <row r="31" spans="1:7" ht="30" customHeight="1" x14ac:dyDescent="0.25">
      <c r="A31" s="84" t="s">
        <v>27</v>
      </c>
      <c r="B31" s="84"/>
      <c r="C31" s="84"/>
      <c r="D31" s="84"/>
      <c r="E31" s="84"/>
      <c r="F31" s="84"/>
      <c r="G31" s="84"/>
    </row>
    <row r="32" spans="1:7" x14ac:dyDescent="0.25">
      <c r="A32" s="77" t="s">
        <v>51</v>
      </c>
      <c r="B32" s="94" t="s">
        <v>52</v>
      </c>
      <c r="C32" s="95" t="s">
        <v>53</v>
      </c>
      <c r="D32" s="93" t="s">
        <v>41</v>
      </c>
      <c r="E32" s="93"/>
      <c r="F32" s="93"/>
      <c r="G32" s="95" t="s">
        <v>58</v>
      </c>
    </row>
    <row r="33" spans="1:7" s="2" customFormat="1" x14ac:dyDescent="0.25">
      <c r="A33" s="77"/>
      <c r="B33" s="94"/>
      <c r="C33" s="95"/>
      <c r="D33" s="17" t="s">
        <v>42</v>
      </c>
      <c r="E33" s="17" t="s">
        <v>43</v>
      </c>
      <c r="F33" s="17" t="s">
        <v>44</v>
      </c>
      <c r="G33" s="95"/>
    </row>
    <row r="34" spans="1:7" x14ac:dyDescent="0.25">
      <c r="A34" s="25"/>
      <c r="B34" s="71" t="s">
        <v>10</v>
      </c>
      <c r="C34" s="72"/>
      <c r="D34" s="72"/>
      <c r="E34" s="72"/>
      <c r="F34" s="72"/>
      <c r="G34" s="72"/>
    </row>
    <row r="35" spans="1:7" x14ac:dyDescent="0.25">
      <c r="A35" s="12">
        <v>223</v>
      </c>
      <c r="B35" s="13" t="s">
        <v>46</v>
      </c>
      <c r="C35" s="14">
        <v>150</v>
      </c>
      <c r="D35" s="19">
        <v>15</v>
      </c>
      <c r="E35" s="19">
        <v>10.5</v>
      </c>
      <c r="F35" s="19">
        <v>13</v>
      </c>
      <c r="G35" s="19">
        <v>209</v>
      </c>
    </row>
    <row r="36" spans="1:7" s="2" customFormat="1" x14ac:dyDescent="0.25">
      <c r="A36" s="12"/>
      <c r="B36" s="13" t="s">
        <v>67</v>
      </c>
      <c r="C36" s="14">
        <v>200</v>
      </c>
      <c r="D36" s="19">
        <v>0.8</v>
      </c>
      <c r="E36" s="19">
        <v>0.8</v>
      </c>
      <c r="F36" s="19">
        <v>19.600000000000001</v>
      </c>
      <c r="G36" s="19">
        <v>88</v>
      </c>
    </row>
    <row r="37" spans="1:7" x14ac:dyDescent="0.25">
      <c r="A37" s="12">
        <v>382</v>
      </c>
      <c r="B37" s="13" t="s">
        <v>22</v>
      </c>
      <c r="C37" s="14">
        <v>200</v>
      </c>
      <c r="D37" s="19">
        <v>3.8</v>
      </c>
      <c r="E37" s="19">
        <v>4</v>
      </c>
      <c r="F37" s="19">
        <v>25.8</v>
      </c>
      <c r="G37" s="19">
        <v>154</v>
      </c>
    </row>
    <row r="38" spans="1:7" x14ac:dyDescent="0.25">
      <c r="A38" s="53"/>
      <c r="B38" s="54" t="s">
        <v>12</v>
      </c>
      <c r="C38" s="56">
        <f>SUM(C35:C37)</f>
        <v>550</v>
      </c>
      <c r="D38" s="56">
        <f t="shared" ref="D38:G38" si="3">SUM(D35:D37)</f>
        <v>19.600000000000001</v>
      </c>
      <c r="E38" s="56">
        <f t="shared" si="3"/>
        <v>15.3</v>
      </c>
      <c r="F38" s="56">
        <f t="shared" si="3"/>
        <v>58.400000000000006</v>
      </c>
      <c r="G38" s="56">
        <f t="shared" si="3"/>
        <v>451</v>
      </c>
    </row>
    <row r="39" spans="1:7" x14ac:dyDescent="0.25">
      <c r="A39" s="25"/>
      <c r="B39" s="71" t="s">
        <v>15</v>
      </c>
      <c r="C39" s="72"/>
      <c r="D39" s="72"/>
      <c r="E39" s="72"/>
      <c r="F39" s="72"/>
      <c r="G39" s="72"/>
    </row>
    <row r="40" spans="1:7" x14ac:dyDescent="0.25">
      <c r="A40" s="12">
        <v>50</v>
      </c>
      <c r="B40" s="13" t="s">
        <v>47</v>
      </c>
      <c r="C40" s="14">
        <v>100</v>
      </c>
      <c r="D40" s="19">
        <v>2</v>
      </c>
      <c r="E40" s="19">
        <v>9</v>
      </c>
      <c r="F40" s="19">
        <v>8.5</v>
      </c>
      <c r="G40" s="19">
        <v>122</v>
      </c>
    </row>
    <row r="41" spans="1:7" s="1" customFormat="1" x14ac:dyDescent="0.25">
      <c r="A41" s="12">
        <v>82</v>
      </c>
      <c r="B41" s="13" t="s">
        <v>71</v>
      </c>
      <c r="C41" s="14">
        <v>260</v>
      </c>
      <c r="D41" s="19">
        <v>1.81</v>
      </c>
      <c r="E41" s="19">
        <v>4.91</v>
      </c>
      <c r="F41" s="19">
        <v>125.25</v>
      </c>
      <c r="G41" s="19">
        <v>102.5</v>
      </c>
    </row>
    <row r="42" spans="1:7" s="2" customFormat="1" x14ac:dyDescent="0.25">
      <c r="A42" s="12">
        <v>265</v>
      </c>
      <c r="B42" s="13" t="s">
        <v>28</v>
      </c>
      <c r="C42" s="14">
        <v>250</v>
      </c>
      <c r="D42" s="19">
        <v>17.3</v>
      </c>
      <c r="E42" s="19">
        <v>9.3000000000000007</v>
      </c>
      <c r="F42" s="19">
        <v>30.1</v>
      </c>
      <c r="G42" s="19">
        <v>275</v>
      </c>
    </row>
    <row r="43" spans="1:7" x14ac:dyDescent="0.25">
      <c r="A43" s="12">
        <v>377</v>
      </c>
      <c r="B43" s="13" t="s">
        <v>104</v>
      </c>
      <c r="C43" s="14">
        <v>222</v>
      </c>
      <c r="D43" s="19">
        <v>0.3</v>
      </c>
      <c r="E43" s="19">
        <v>0.1</v>
      </c>
      <c r="F43" s="19">
        <v>15.2</v>
      </c>
      <c r="G43" s="19">
        <v>63</v>
      </c>
    </row>
    <row r="44" spans="1:7" s="1" customFormat="1" x14ac:dyDescent="0.25">
      <c r="A44" s="12">
        <v>42</v>
      </c>
      <c r="B44" s="13" t="s">
        <v>9</v>
      </c>
      <c r="C44" s="14">
        <v>20</v>
      </c>
      <c r="D44" s="19">
        <v>4.5999999999999996</v>
      </c>
      <c r="E44" s="19">
        <v>5.9</v>
      </c>
      <c r="F44" s="19">
        <v>0</v>
      </c>
      <c r="G44" s="19">
        <v>72.8</v>
      </c>
    </row>
    <row r="45" spans="1:7" s="2" customFormat="1" x14ac:dyDescent="0.25">
      <c r="A45" s="12">
        <v>480</v>
      </c>
      <c r="B45" s="13" t="s">
        <v>8</v>
      </c>
      <c r="C45" s="14">
        <v>40</v>
      </c>
      <c r="D45" s="19">
        <v>3.04</v>
      </c>
      <c r="E45" s="19">
        <v>0.3</v>
      </c>
      <c r="F45" s="19">
        <v>18.7</v>
      </c>
      <c r="G45" s="19">
        <v>85</v>
      </c>
    </row>
    <row r="46" spans="1:7" x14ac:dyDescent="0.25">
      <c r="A46" s="12">
        <v>481</v>
      </c>
      <c r="B46" s="13" t="s">
        <v>21</v>
      </c>
      <c r="C46" s="14">
        <v>40</v>
      </c>
      <c r="D46" s="19">
        <v>2.8</v>
      </c>
      <c r="E46" s="19">
        <v>0.5</v>
      </c>
      <c r="F46" s="19">
        <v>14.6</v>
      </c>
      <c r="G46" s="19">
        <v>71</v>
      </c>
    </row>
    <row r="47" spans="1:7" x14ac:dyDescent="0.25">
      <c r="A47" s="12"/>
      <c r="B47" s="13" t="s">
        <v>12</v>
      </c>
      <c r="C47" s="19">
        <f>SUM(C40:C46)</f>
        <v>932</v>
      </c>
      <c r="D47" s="19">
        <f>SUM(D40:D46)</f>
        <v>31.849999999999998</v>
      </c>
      <c r="E47" s="19">
        <f t="shared" ref="E47:G47" si="4">SUM(E40:E46)</f>
        <v>30.01</v>
      </c>
      <c r="F47" s="19">
        <f t="shared" si="4"/>
        <v>212.34999999999997</v>
      </c>
      <c r="G47" s="19">
        <f t="shared" si="4"/>
        <v>791.3</v>
      </c>
    </row>
    <row r="48" spans="1:7" x14ac:dyDescent="0.25">
      <c r="A48" s="12"/>
      <c r="B48" s="31" t="s">
        <v>77</v>
      </c>
      <c r="C48" s="32"/>
      <c r="D48" s="33">
        <f>D38+D47</f>
        <v>51.45</v>
      </c>
      <c r="E48" s="33">
        <f t="shared" ref="E48:G48" si="5">E38+E47</f>
        <v>45.31</v>
      </c>
      <c r="F48" s="33">
        <f t="shared" si="5"/>
        <v>270.75</v>
      </c>
      <c r="G48" s="33">
        <f t="shared" si="5"/>
        <v>1242.3</v>
      </c>
    </row>
    <row r="49" spans="1:7" x14ac:dyDescent="0.25">
      <c r="A49" s="26"/>
      <c r="B49" s="16"/>
      <c r="C49" s="29"/>
      <c r="D49" s="21"/>
      <c r="E49" s="21"/>
      <c r="F49" s="21"/>
      <c r="G49" s="21"/>
    </row>
    <row r="50" spans="1:7" x14ac:dyDescent="0.25">
      <c r="A50" s="26"/>
      <c r="B50" s="16"/>
      <c r="C50" s="29"/>
      <c r="D50" s="21"/>
      <c r="E50" s="21"/>
      <c r="F50" s="21"/>
      <c r="G50" s="21"/>
    </row>
    <row r="51" spans="1:7" x14ac:dyDescent="0.25">
      <c r="A51" s="26"/>
      <c r="B51" s="16"/>
      <c r="C51" s="21"/>
      <c r="D51" s="21"/>
      <c r="E51" s="21"/>
      <c r="F51" s="21"/>
      <c r="G51" s="21"/>
    </row>
    <row r="52" spans="1:7" x14ac:dyDescent="0.25">
      <c r="A52" s="30"/>
      <c r="B52" s="81"/>
      <c r="C52" s="81"/>
      <c r="D52" s="81"/>
      <c r="E52" s="81"/>
      <c r="F52" s="81"/>
      <c r="G52" s="81"/>
    </row>
    <row r="53" spans="1:7" s="1" customFormat="1" x14ac:dyDescent="0.25">
      <c r="A53" s="26"/>
      <c r="B53" s="16"/>
      <c r="C53" s="29"/>
      <c r="D53" s="21"/>
      <c r="E53" s="21"/>
      <c r="F53" s="21"/>
      <c r="G53" s="21"/>
    </row>
    <row r="54" spans="1:7" x14ac:dyDescent="0.25">
      <c r="A54" s="26"/>
      <c r="B54" s="16"/>
      <c r="C54" s="29"/>
      <c r="D54" s="21"/>
      <c r="E54" s="21"/>
      <c r="F54" s="21"/>
      <c r="G54" s="21"/>
    </row>
    <row r="55" spans="1:7" x14ac:dyDescent="0.25">
      <c r="A55" s="26"/>
      <c r="B55" s="16"/>
      <c r="C55" s="29"/>
      <c r="D55" s="21"/>
      <c r="E55" s="21"/>
      <c r="F55" s="21"/>
      <c r="G55" s="21"/>
    </row>
    <row r="56" spans="1:7" x14ac:dyDescent="0.25">
      <c r="A56" s="26"/>
      <c r="B56" s="16"/>
      <c r="C56" s="29"/>
      <c r="D56" s="21"/>
      <c r="E56" s="21"/>
      <c r="F56" s="21"/>
      <c r="G56" s="21"/>
    </row>
    <row r="57" spans="1:7" x14ac:dyDescent="0.25">
      <c r="A57" s="26"/>
      <c r="B57" s="16"/>
      <c r="C57" s="29"/>
      <c r="D57" s="21"/>
      <c r="E57" s="21"/>
      <c r="F57" s="21"/>
      <c r="G57" s="21"/>
    </row>
    <row r="58" spans="1:7" x14ac:dyDescent="0.25">
      <c r="A58" s="26"/>
      <c r="B58" s="16"/>
      <c r="C58" s="29"/>
      <c r="D58" s="21"/>
      <c r="E58" s="21"/>
      <c r="F58" s="21"/>
      <c r="G58" s="21"/>
    </row>
    <row r="59" spans="1:7" ht="30" customHeight="1" x14ac:dyDescent="0.25">
      <c r="A59" s="26"/>
      <c r="B59" s="16"/>
      <c r="C59" s="29"/>
      <c r="D59" s="21"/>
      <c r="E59" s="21"/>
      <c r="F59" s="21"/>
      <c r="G59" s="21"/>
    </row>
    <row r="60" spans="1:7" x14ac:dyDescent="0.25">
      <c r="A60" s="26"/>
      <c r="B60" s="16"/>
      <c r="C60" s="29"/>
      <c r="D60" s="21"/>
      <c r="E60" s="21"/>
      <c r="F60" s="21"/>
      <c r="G60" s="21"/>
    </row>
    <row r="61" spans="1:7" x14ac:dyDescent="0.25">
      <c r="A61" s="26"/>
      <c r="B61" s="16"/>
      <c r="C61" s="21"/>
      <c r="D61" s="21"/>
      <c r="E61" s="21"/>
      <c r="F61" s="21"/>
      <c r="G61" s="21"/>
    </row>
    <row r="62" spans="1:7" x14ac:dyDescent="0.25">
      <c r="A62" s="84" t="s">
        <v>29</v>
      </c>
      <c r="B62" s="84"/>
      <c r="C62" s="84"/>
      <c r="D62" s="84"/>
      <c r="E62" s="84"/>
      <c r="F62" s="84"/>
      <c r="G62" s="84"/>
    </row>
    <row r="63" spans="1:7" s="1" customFormat="1" x14ac:dyDescent="0.25">
      <c r="A63" s="77" t="s">
        <v>51</v>
      </c>
      <c r="B63" s="78" t="s">
        <v>52</v>
      </c>
      <c r="C63" s="79" t="s">
        <v>53</v>
      </c>
      <c r="D63" s="80" t="s">
        <v>41</v>
      </c>
      <c r="E63" s="80"/>
      <c r="F63" s="80"/>
      <c r="G63" s="79" t="s">
        <v>58</v>
      </c>
    </row>
    <row r="64" spans="1:7" s="2" customFormat="1" x14ac:dyDescent="0.25">
      <c r="A64" s="77"/>
      <c r="B64" s="78"/>
      <c r="C64" s="79"/>
      <c r="D64" s="18" t="s">
        <v>42</v>
      </c>
      <c r="E64" s="18" t="s">
        <v>43</v>
      </c>
      <c r="F64" s="18" t="s">
        <v>44</v>
      </c>
      <c r="G64" s="79"/>
    </row>
    <row r="65" spans="1:8" x14ac:dyDescent="0.25">
      <c r="A65" s="25"/>
      <c r="B65" s="71" t="s">
        <v>10</v>
      </c>
      <c r="C65" s="72"/>
      <c r="D65" s="72"/>
      <c r="E65" s="72"/>
      <c r="F65" s="72"/>
      <c r="G65" s="72"/>
    </row>
    <row r="66" spans="1:8" x14ac:dyDescent="0.25">
      <c r="A66" s="53">
        <v>210</v>
      </c>
      <c r="B66" s="54" t="s">
        <v>30</v>
      </c>
      <c r="C66" s="55">
        <v>150</v>
      </c>
      <c r="D66" s="56">
        <v>10.6</v>
      </c>
      <c r="E66" s="56">
        <v>17</v>
      </c>
      <c r="F66" s="56">
        <v>2.1</v>
      </c>
      <c r="G66" s="56">
        <v>203</v>
      </c>
    </row>
    <row r="67" spans="1:8" x14ac:dyDescent="0.25">
      <c r="A67" s="53" t="s">
        <v>106</v>
      </c>
      <c r="B67" s="54" t="s">
        <v>117</v>
      </c>
      <c r="C67" s="55">
        <v>100</v>
      </c>
      <c r="D67" s="56">
        <v>4.2</v>
      </c>
      <c r="E67" s="56">
        <v>1.8</v>
      </c>
      <c r="F67" s="56">
        <v>4.8</v>
      </c>
      <c r="G67" s="56">
        <v>52</v>
      </c>
    </row>
    <row r="68" spans="1:8" x14ac:dyDescent="0.25">
      <c r="A68" s="53">
        <v>376</v>
      </c>
      <c r="B68" s="54" t="s">
        <v>7</v>
      </c>
      <c r="C68" s="53">
        <v>215</v>
      </c>
      <c r="D68" s="56">
        <v>0.2</v>
      </c>
      <c r="E68" s="56">
        <v>0.05</v>
      </c>
      <c r="F68" s="56">
        <v>15.01</v>
      </c>
      <c r="G68" s="56">
        <v>61.3</v>
      </c>
    </row>
    <row r="69" spans="1:8" x14ac:dyDescent="0.25">
      <c r="A69" s="53">
        <v>480</v>
      </c>
      <c r="B69" s="54" t="s">
        <v>8</v>
      </c>
      <c r="C69" s="55">
        <v>80</v>
      </c>
      <c r="D69" s="56">
        <v>6.08</v>
      </c>
      <c r="E69" s="56">
        <v>0.72</v>
      </c>
      <c r="F69" s="56">
        <v>37.4</v>
      </c>
      <c r="G69" s="56">
        <v>170.9</v>
      </c>
    </row>
    <row r="70" spans="1:8" x14ac:dyDescent="0.25">
      <c r="A70" s="53"/>
      <c r="B70" s="54" t="s">
        <v>12</v>
      </c>
      <c r="C70" s="56">
        <f>SUM(C66:C69)</f>
        <v>545</v>
      </c>
      <c r="D70" s="56">
        <f t="shared" ref="D70:F70" si="6">SUM(D66:D69)</f>
        <v>21.08</v>
      </c>
      <c r="E70" s="56">
        <f t="shared" si="6"/>
        <v>19.57</v>
      </c>
      <c r="F70" s="56">
        <f t="shared" si="6"/>
        <v>59.31</v>
      </c>
      <c r="G70" s="56">
        <f>SUM(G66:G69)</f>
        <v>487.20000000000005</v>
      </c>
    </row>
    <row r="71" spans="1:8" x14ac:dyDescent="0.25">
      <c r="A71" s="58"/>
      <c r="B71" s="91" t="s">
        <v>15</v>
      </c>
      <c r="C71" s="92"/>
      <c r="D71" s="92"/>
      <c r="E71" s="92"/>
      <c r="F71" s="92"/>
      <c r="G71" s="92"/>
      <c r="H71" s="70"/>
    </row>
    <row r="72" spans="1:8" x14ac:dyDescent="0.25">
      <c r="A72" s="59">
        <v>67</v>
      </c>
      <c r="B72" s="54" t="s">
        <v>116</v>
      </c>
      <c r="C72" s="55">
        <v>100</v>
      </c>
      <c r="D72" s="56">
        <v>1.38</v>
      </c>
      <c r="E72" s="56">
        <v>4</v>
      </c>
      <c r="F72" s="56">
        <v>7</v>
      </c>
      <c r="G72" s="56">
        <v>71.400000000000006</v>
      </c>
    </row>
    <row r="73" spans="1:8" x14ac:dyDescent="0.25">
      <c r="A73" s="53">
        <v>96</v>
      </c>
      <c r="B73" s="64" t="s">
        <v>110</v>
      </c>
      <c r="C73" s="55">
        <v>260</v>
      </c>
      <c r="D73" s="56">
        <v>2.7</v>
      </c>
      <c r="E73" s="56">
        <v>7.2</v>
      </c>
      <c r="F73" s="56">
        <v>13.35</v>
      </c>
      <c r="G73" s="56">
        <v>123.9</v>
      </c>
    </row>
    <row r="74" spans="1:8" s="2" customFormat="1" x14ac:dyDescent="0.25">
      <c r="A74" s="12">
        <v>401</v>
      </c>
      <c r="B74" s="52" t="s">
        <v>73</v>
      </c>
      <c r="C74" s="12">
        <v>100</v>
      </c>
      <c r="D74" s="19">
        <v>13.9</v>
      </c>
      <c r="E74" s="19">
        <v>6.7</v>
      </c>
      <c r="F74" s="19">
        <v>4.5</v>
      </c>
      <c r="G74" s="19">
        <v>135</v>
      </c>
    </row>
    <row r="75" spans="1:8" x14ac:dyDescent="0.25">
      <c r="A75" s="12">
        <v>302</v>
      </c>
      <c r="B75" s="13" t="s">
        <v>72</v>
      </c>
      <c r="C75" s="14">
        <v>200</v>
      </c>
      <c r="D75" s="19">
        <v>4.08</v>
      </c>
      <c r="E75" s="19">
        <v>6.4</v>
      </c>
      <c r="F75" s="19">
        <v>27.26</v>
      </c>
      <c r="G75" s="19">
        <v>183</v>
      </c>
    </row>
    <row r="76" spans="1:8" x14ac:dyDescent="0.25">
      <c r="A76" s="12">
        <v>349</v>
      </c>
      <c r="B76" s="13" t="s">
        <v>69</v>
      </c>
      <c r="C76" s="14">
        <v>200</v>
      </c>
      <c r="D76" s="19">
        <v>0.56000000000000005</v>
      </c>
      <c r="E76" s="19">
        <v>0</v>
      </c>
      <c r="F76" s="19">
        <v>25.23</v>
      </c>
      <c r="G76" s="19">
        <v>103.2</v>
      </c>
    </row>
    <row r="77" spans="1:8" x14ac:dyDescent="0.25">
      <c r="A77" s="12" t="s">
        <v>106</v>
      </c>
      <c r="B77" s="13" t="s">
        <v>14</v>
      </c>
      <c r="C77" s="14">
        <v>100</v>
      </c>
      <c r="D77" s="19">
        <v>7.6</v>
      </c>
      <c r="E77" s="19">
        <v>13.2</v>
      </c>
      <c r="F77" s="19">
        <v>69</v>
      </c>
      <c r="G77" s="19">
        <v>394</v>
      </c>
    </row>
    <row r="78" spans="1:8" x14ac:dyDescent="0.25">
      <c r="A78" s="12">
        <v>481</v>
      </c>
      <c r="B78" s="13" t="s">
        <v>21</v>
      </c>
      <c r="C78" s="14">
        <v>40</v>
      </c>
      <c r="D78" s="19">
        <v>2.8</v>
      </c>
      <c r="E78" s="19">
        <v>0.5</v>
      </c>
      <c r="F78" s="19">
        <v>14.6</v>
      </c>
      <c r="G78" s="19">
        <v>71</v>
      </c>
    </row>
    <row r="79" spans="1:8" x14ac:dyDescent="0.25">
      <c r="A79" s="12"/>
      <c r="B79" s="13" t="s">
        <v>12</v>
      </c>
      <c r="C79" s="14">
        <f t="shared" ref="C79:G79" si="7">SUM(C72:C78)</f>
        <v>1000</v>
      </c>
      <c r="D79" s="19">
        <f t="shared" si="7"/>
        <v>33.019999999999996</v>
      </c>
      <c r="E79" s="19">
        <f t="shared" si="7"/>
        <v>38</v>
      </c>
      <c r="F79" s="19">
        <f t="shared" si="7"/>
        <v>160.94</v>
      </c>
      <c r="G79" s="19">
        <f t="shared" si="7"/>
        <v>1081.5</v>
      </c>
    </row>
    <row r="80" spans="1:8" s="1" customFormat="1" x14ac:dyDescent="0.25">
      <c r="A80" s="12"/>
      <c r="B80" s="31" t="s">
        <v>77</v>
      </c>
      <c r="C80" s="32"/>
      <c r="D80" s="33">
        <f t="shared" ref="D80:G80" si="8">D70+D79</f>
        <v>54.099999999999994</v>
      </c>
      <c r="E80" s="33">
        <f t="shared" si="8"/>
        <v>57.57</v>
      </c>
      <c r="F80" s="33">
        <f t="shared" si="8"/>
        <v>220.25</v>
      </c>
      <c r="G80" s="33">
        <f t="shared" si="8"/>
        <v>1568.7</v>
      </c>
    </row>
    <row r="81" spans="1:7" x14ac:dyDescent="0.25">
      <c r="A81" s="26"/>
      <c r="B81" s="16"/>
      <c r="C81" s="29"/>
      <c r="D81" s="21"/>
      <c r="E81" s="21"/>
      <c r="F81" s="21"/>
      <c r="G81" s="21"/>
    </row>
    <row r="82" spans="1:7" x14ac:dyDescent="0.25">
      <c r="A82" s="26"/>
      <c r="B82" s="16"/>
      <c r="C82" s="29"/>
      <c r="D82" s="21"/>
      <c r="E82" s="21"/>
      <c r="F82" s="21"/>
      <c r="G82" s="21"/>
    </row>
    <row r="83" spans="1:7" x14ac:dyDescent="0.25">
      <c r="A83" s="26"/>
      <c r="B83" s="16"/>
      <c r="C83" s="21"/>
      <c r="D83" s="21"/>
      <c r="E83" s="21"/>
      <c r="F83" s="21"/>
      <c r="G83" s="21"/>
    </row>
    <row r="84" spans="1:7" x14ac:dyDescent="0.25">
      <c r="A84" s="30"/>
      <c r="B84" s="81"/>
      <c r="C84" s="81"/>
      <c r="D84" s="81"/>
      <c r="E84" s="81"/>
      <c r="F84" s="81"/>
      <c r="G84" s="81"/>
    </row>
    <row r="85" spans="1:7" x14ac:dyDescent="0.25">
      <c r="A85" s="26"/>
      <c r="B85" s="16"/>
      <c r="C85" s="29"/>
      <c r="D85" s="21"/>
      <c r="E85" s="21"/>
      <c r="F85" s="21"/>
      <c r="G85" s="21"/>
    </row>
    <row r="86" spans="1:7" ht="30" customHeight="1" x14ac:dyDescent="0.25">
      <c r="A86" s="26"/>
      <c r="B86" s="16"/>
      <c r="C86" s="29"/>
      <c r="D86" s="21"/>
      <c r="E86" s="21"/>
      <c r="F86" s="21"/>
      <c r="G86" s="21"/>
    </row>
    <row r="87" spans="1:7" x14ac:dyDescent="0.25">
      <c r="A87" s="26"/>
      <c r="B87" s="16"/>
      <c r="C87" s="29"/>
      <c r="D87" s="21"/>
      <c r="E87" s="21"/>
      <c r="F87" s="21"/>
      <c r="G87" s="21"/>
    </row>
    <row r="88" spans="1:7" s="2" customFormat="1" x14ac:dyDescent="0.25">
      <c r="A88" s="26"/>
      <c r="B88" s="16"/>
      <c r="C88" s="29"/>
      <c r="D88" s="21"/>
      <c r="E88" s="21"/>
      <c r="F88" s="21"/>
      <c r="G88" s="21"/>
    </row>
    <row r="89" spans="1:7" x14ac:dyDescent="0.25">
      <c r="A89" s="26"/>
      <c r="B89" s="16"/>
      <c r="C89" s="29"/>
      <c r="D89" s="21"/>
      <c r="E89" s="21"/>
      <c r="F89" s="21"/>
      <c r="G89" s="21"/>
    </row>
    <row r="90" spans="1:7" x14ac:dyDescent="0.25">
      <c r="A90" s="26"/>
      <c r="B90" s="16"/>
      <c r="C90" s="29"/>
      <c r="D90" s="21"/>
      <c r="E90" s="21"/>
      <c r="F90" s="21"/>
      <c r="G90" s="21"/>
    </row>
    <row r="91" spans="1:7" x14ac:dyDescent="0.25">
      <c r="A91" s="26"/>
      <c r="B91" s="16"/>
      <c r="C91" s="29"/>
      <c r="D91" s="21"/>
      <c r="E91" s="21"/>
      <c r="F91" s="21"/>
      <c r="G91" s="21"/>
    </row>
    <row r="92" spans="1:7" x14ac:dyDescent="0.25">
      <c r="A92" s="26"/>
      <c r="B92" s="16"/>
      <c r="C92" s="21"/>
      <c r="D92" s="21"/>
      <c r="E92" s="21"/>
      <c r="F92" s="21"/>
      <c r="G92" s="21"/>
    </row>
    <row r="93" spans="1:7" x14ac:dyDescent="0.25">
      <c r="A93" s="26"/>
      <c r="B93" s="16"/>
      <c r="C93" s="21"/>
      <c r="D93" s="21"/>
      <c r="E93" s="21"/>
      <c r="F93" s="21"/>
      <c r="G93" s="21"/>
    </row>
    <row r="94" spans="1:7" s="2" customFormat="1" x14ac:dyDescent="0.25">
      <c r="A94" s="84" t="s">
        <v>32</v>
      </c>
      <c r="B94" s="84"/>
      <c r="C94" s="84"/>
      <c r="D94" s="84"/>
      <c r="E94" s="84"/>
      <c r="F94" s="84"/>
      <c r="G94" s="84"/>
    </row>
    <row r="95" spans="1:7" x14ac:dyDescent="0.25">
      <c r="A95" s="77" t="s">
        <v>51</v>
      </c>
      <c r="B95" s="78" t="s">
        <v>52</v>
      </c>
      <c r="C95" s="79" t="s">
        <v>53</v>
      </c>
      <c r="D95" s="80" t="s">
        <v>41</v>
      </c>
      <c r="E95" s="80"/>
      <c r="F95" s="80"/>
      <c r="G95" s="79" t="s">
        <v>58</v>
      </c>
    </row>
    <row r="96" spans="1:7" x14ac:dyDescent="0.25">
      <c r="A96" s="77"/>
      <c r="B96" s="78"/>
      <c r="C96" s="79"/>
      <c r="D96" s="18" t="s">
        <v>42</v>
      </c>
      <c r="E96" s="18" t="s">
        <v>43</v>
      </c>
      <c r="F96" s="18" t="s">
        <v>44</v>
      </c>
      <c r="G96" s="79"/>
    </row>
    <row r="97" spans="1:7" x14ac:dyDescent="0.25">
      <c r="A97" s="25"/>
      <c r="B97" s="71" t="s">
        <v>10</v>
      </c>
      <c r="C97" s="72"/>
      <c r="D97" s="72"/>
      <c r="E97" s="72"/>
      <c r="F97" s="72"/>
      <c r="G97" s="72"/>
    </row>
    <row r="98" spans="1:7" s="1" customFormat="1" x14ac:dyDescent="0.25">
      <c r="A98" s="12">
        <v>209</v>
      </c>
      <c r="B98" s="13" t="s">
        <v>40</v>
      </c>
      <c r="C98" s="14">
        <v>40</v>
      </c>
      <c r="D98" s="19">
        <v>5.0999999999999996</v>
      </c>
      <c r="E98" s="19">
        <v>4.5999999999999996</v>
      </c>
      <c r="F98" s="19">
        <v>0.3</v>
      </c>
      <c r="G98" s="19">
        <v>63</v>
      </c>
    </row>
    <row r="99" spans="1:7" s="2" customFormat="1" x14ac:dyDescent="0.25">
      <c r="A99" s="12">
        <v>205</v>
      </c>
      <c r="B99" s="13" t="s">
        <v>75</v>
      </c>
      <c r="C99" s="14">
        <v>200</v>
      </c>
      <c r="D99" s="19">
        <v>4.8</v>
      </c>
      <c r="E99" s="19">
        <v>5.12</v>
      </c>
      <c r="F99" s="19">
        <v>24.5</v>
      </c>
      <c r="G99" s="19">
        <v>157</v>
      </c>
    </row>
    <row r="100" spans="1:7" x14ac:dyDescent="0.25">
      <c r="A100" s="53">
        <v>376</v>
      </c>
      <c r="B100" s="54" t="s">
        <v>7</v>
      </c>
      <c r="C100" s="53">
        <v>215</v>
      </c>
      <c r="D100" s="56">
        <v>0.2</v>
      </c>
      <c r="E100" s="56">
        <v>0.05</v>
      </c>
      <c r="F100" s="56">
        <v>15.01</v>
      </c>
      <c r="G100" s="56">
        <v>61.3</v>
      </c>
    </row>
    <row r="101" spans="1:7" x14ac:dyDescent="0.25">
      <c r="A101" s="12">
        <v>480</v>
      </c>
      <c r="B101" s="13" t="s">
        <v>8</v>
      </c>
      <c r="C101" s="14">
        <v>80</v>
      </c>
      <c r="D101" s="19">
        <v>6.08</v>
      </c>
      <c r="E101" s="19">
        <v>0.72</v>
      </c>
      <c r="F101" s="19">
        <v>37.4</v>
      </c>
      <c r="G101" s="19">
        <v>170.9</v>
      </c>
    </row>
    <row r="102" spans="1:7" s="1" customFormat="1" x14ac:dyDescent="0.25">
      <c r="A102" s="12"/>
      <c r="B102" s="13" t="s">
        <v>12</v>
      </c>
      <c r="C102" s="56">
        <f>SUM(C98:C101)</f>
        <v>535</v>
      </c>
      <c r="D102" s="19">
        <f>SUM(D98:D101)</f>
        <v>16.18</v>
      </c>
      <c r="E102" s="19">
        <f t="shared" ref="E102:G102" si="9">SUM(E98:E101)</f>
        <v>10.49</v>
      </c>
      <c r="F102" s="19">
        <f t="shared" si="9"/>
        <v>77.210000000000008</v>
      </c>
      <c r="G102" s="19">
        <f t="shared" si="9"/>
        <v>452.20000000000005</v>
      </c>
    </row>
    <row r="103" spans="1:7" s="2" customFormat="1" x14ac:dyDescent="0.25">
      <c r="A103" s="25"/>
      <c r="B103" s="71" t="s">
        <v>15</v>
      </c>
      <c r="C103" s="72"/>
      <c r="D103" s="72"/>
      <c r="E103" s="72"/>
      <c r="F103" s="72"/>
      <c r="G103" s="72"/>
    </row>
    <row r="104" spans="1:7" x14ac:dyDescent="0.25">
      <c r="A104" s="12">
        <v>45</v>
      </c>
      <c r="B104" s="13" t="s">
        <v>19</v>
      </c>
      <c r="C104" s="14">
        <v>100</v>
      </c>
      <c r="D104" s="19">
        <v>1.08</v>
      </c>
      <c r="E104" s="19">
        <v>3.42</v>
      </c>
      <c r="F104" s="19">
        <v>3.24</v>
      </c>
      <c r="G104" s="19">
        <v>49.3</v>
      </c>
    </row>
    <row r="105" spans="1:7" x14ac:dyDescent="0.25">
      <c r="A105" s="12">
        <v>103</v>
      </c>
      <c r="B105" s="13" t="s">
        <v>109</v>
      </c>
      <c r="C105" s="14">
        <v>250</v>
      </c>
      <c r="D105" s="19">
        <v>2.69</v>
      </c>
      <c r="E105" s="19">
        <v>2.84</v>
      </c>
      <c r="F105" s="19">
        <v>17.14</v>
      </c>
      <c r="G105" s="19">
        <v>104.75</v>
      </c>
    </row>
    <row r="106" spans="1:7" x14ac:dyDescent="0.25">
      <c r="A106" s="12">
        <v>143</v>
      </c>
      <c r="B106" s="13" t="s">
        <v>132</v>
      </c>
      <c r="C106" s="14">
        <v>100</v>
      </c>
      <c r="D106" s="19">
        <v>11.01</v>
      </c>
      <c r="E106" s="19">
        <v>4.95</v>
      </c>
      <c r="F106" s="19">
        <v>3.8</v>
      </c>
      <c r="G106" s="19">
        <v>111</v>
      </c>
    </row>
    <row r="107" spans="1:7" x14ac:dyDescent="0.25">
      <c r="A107" s="53">
        <v>694</v>
      </c>
      <c r="B107" s="54" t="s">
        <v>31</v>
      </c>
      <c r="C107" s="55">
        <v>200</v>
      </c>
      <c r="D107" s="56">
        <v>5.75</v>
      </c>
      <c r="E107" s="56">
        <v>4.0599999999999996</v>
      </c>
      <c r="F107" s="56">
        <v>25.76</v>
      </c>
      <c r="G107" s="56">
        <v>162.5</v>
      </c>
    </row>
    <row r="108" spans="1:7" x14ac:dyDescent="0.25">
      <c r="A108" s="12">
        <v>10011</v>
      </c>
      <c r="B108" s="13" t="s">
        <v>113</v>
      </c>
      <c r="C108" s="14">
        <v>200</v>
      </c>
      <c r="D108" s="19">
        <v>0</v>
      </c>
      <c r="E108" s="19">
        <v>0</v>
      </c>
      <c r="F108" s="19">
        <v>14</v>
      </c>
      <c r="G108" s="19">
        <v>72</v>
      </c>
    </row>
    <row r="109" spans="1:7" x14ac:dyDescent="0.25">
      <c r="A109" s="53" t="s">
        <v>106</v>
      </c>
      <c r="B109" s="65" t="s">
        <v>114</v>
      </c>
      <c r="C109" s="12">
        <v>50</v>
      </c>
      <c r="D109" s="19">
        <v>9.6</v>
      </c>
      <c r="E109" s="19">
        <v>13.84</v>
      </c>
      <c r="F109" s="19">
        <v>26.9</v>
      </c>
      <c r="G109" s="19">
        <v>271</v>
      </c>
    </row>
    <row r="110" spans="1:7" s="1" customFormat="1" x14ac:dyDescent="0.25">
      <c r="A110" s="12">
        <v>481</v>
      </c>
      <c r="B110" s="13" t="s">
        <v>21</v>
      </c>
      <c r="C110" s="14">
        <v>40</v>
      </c>
      <c r="D110" s="19">
        <v>2.8</v>
      </c>
      <c r="E110" s="19">
        <v>0.5</v>
      </c>
      <c r="F110" s="19">
        <v>14.6</v>
      </c>
      <c r="G110" s="19">
        <v>71</v>
      </c>
    </row>
    <row r="111" spans="1:7" x14ac:dyDescent="0.25">
      <c r="A111" s="12"/>
      <c r="B111" s="13" t="s">
        <v>12</v>
      </c>
      <c r="C111" s="19">
        <f>SUM(C104:C110)</f>
        <v>940</v>
      </c>
      <c r="D111" s="19">
        <f t="shared" ref="D111:G111" si="10">SUM(D104:D110)</f>
        <v>32.93</v>
      </c>
      <c r="E111" s="19">
        <f t="shared" si="10"/>
        <v>29.61</v>
      </c>
      <c r="F111" s="19">
        <f t="shared" si="10"/>
        <v>105.44</v>
      </c>
      <c r="G111" s="19">
        <f t="shared" si="10"/>
        <v>841.55</v>
      </c>
    </row>
    <row r="112" spans="1:7" x14ac:dyDescent="0.25">
      <c r="A112" s="12"/>
      <c r="B112" s="31" t="s">
        <v>77</v>
      </c>
      <c r="C112" s="32"/>
      <c r="D112" s="33">
        <f t="shared" ref="D112:G112" si="11">D102+D111</f>
        <v>49.11</v>
      </c>
      <c r="E112" s="33">
        <f t="shared" si="11"/>
        <v>40.1</v>
      </c>
      <c r="F112" s="33">
        <f t="shared" si="11"/>
        <v>182.65</v>
      </c>
      <c r="G112" s="33">
        <f t="shared" si="11"/>
        <v>1293.75</v>
      </c>
    </row>
    <row r="113" spans="1:7" x14ac:dyDescent="0.25">
      <c r="A113" s="26"/>
      <c r="B113" s="16"/>
      <c r="C113" s="29"/>
      <c r="D113" s="21"/>
      <c r="E113" s="21"/>
      <c r="F113" s="21"/>
      <c r="G113" s="21"/>
    </row>
    <row r="114" spans="1:7" ht="30" customHeight="1" x14ac:dyDescent="0.25">
      <c r="A114" s="26"/>
      <c r="B114" s="16"/>
      <c r="C114" s="29"/>
      <c r="D114" s="21"/>
      <c r="E114" s="21"/>
      <c r="F114" s="21"/>
      <c r="G114" s="21"/>
    </row>
    <row r="115" spans="1:7" x14ac:dyDescent="0.25">
      <c r="A115" s="26"/>
      <c r="B115" s="16"/>
      <c r="C115" s="21"/>
      <c r="D115" s="21"/>
      <c r="E115" s="21"/>
      <c r="F115" s="21"/>
      <c r="G115" s="21"/>
    </row>
    <row r="116" spans="1:7" x14ac:dyDescent="0.25">
      <c r="A116" s="30"/>
      <c r="B116" s="81"/>
      <c r="C116" s="81"/>
      <c r="D116" s="81"/>
      <c r="E116" s="81"/>
      <c r="F116" s="81"/>
      <c r="G116" s="81"/>
    </row>
    <row r="117" spans="1:7" s="2" customFormat="1" x14ac:dyDescent="0.25">
      <c r="A117" s="26"/>
      <c r="B117" s="16"/>
      <c r="C117" s="29"/>
      <c r="D117" s="21"/>
      <c r="E117" s="21"/>
      <c r="F117" s="21"/>
      <c r="G117" s="21"/>
    </row>
    <row r="118" spans="1:7" x14ac:dyDescent="0.25">
      <c r="A118" s="26"/>
      <c r="B118" s="16"/>
      <c r="C118" s="29"/>
      <c r="D118" s="21"/>
      <c r="E118" s="21"/>
      <c r="F118" s="21"/>
      <c r="G118" s="21"/>
    </row>
    <row r="119" spans="1:7" x14ac:dyDescent="0.25">
      <c r="A119" s="26"/>
      <c r="B119" s="16"/>
      <c r="C119" s="29"/>
      <c r="D119" s="21"/>
      <c r="E119" s="21"/>
      <c r="F119" s="21"/>
      <c r="G119" s="21"/>
    </row>
    <row r="120" spans="1:7" x14ac:dyDescent="0.25">
      <c r="A120" s="26"/>
      <c r="B120" s="16"/>
      <c r="C120" s="29"/>
      <c r="D120" s="21"/>
      <c r="E120" s="21"/>
      <c r="F120" s="21"/>
      <c r="G120" s="21"/>
    </row>
    <row r="121" spans="1:7" x14ac:dyDescent="0.25">
      <c r="A121" s="26"/>
      <c r="B121" s="16"/>
      <c r="C121" s="29"/>
      <c r="D121" s="21"/>
      <c r="E121" s="21"/>
      <c r="F121" s="21"/>
      <c r="G121" s="21"/>
    </row>
    <row r="122" spans="1:7" x14ac:dyDescent="0.25">
      <c r="A122" s="26"/>
      <c r="B122" s="16"/>
      <c r="C122" s="29"/>
      <c r="D122" s="21"/>
      <c r="E122" s="21"/>
      <c r="F122" s="21"/>
      <c r="G122" s="21"/>
    </row>
    <row r="123" spans="1:7" x14ac:dyDescent="0.25">
      <c r="A123" s="26"/>
      <c r="B123" s="16"/>
      <c r="C123" s="29"/>
      <c r="D123" s="21"/>
      <c r="E123" s="21"/>
      <c r="F123" s="21"/>
      <c r="G123" s="21"/>
    </row>
    <row r="124" spans="1:7" s="1" customFormat="1" x14ac:dyDescent="0.25">
      <c r="A124" s="26"/>
      <c r="B124" s="16"/>
      <c r="C124" s="21"/>
      <c r="D124" s="21"/>
      <c r="E124" s="21"/>
      <c r="F124" s="21"/>
      <c r="G124" s="21"/>
    </row>
    <row r="125" spans="1:7" s="2" customFormat="1" x14ac:dyDescent="0.25">
      <c r="A125" s="26"/>
      <c r="B125" s="16"/>
      <c r="C125" s="21"/>
      <c r="D125" s="21"/>
      <c r="E125" s="21"/>
      <c r="F125" s="21"/>
      <c r="G125" s="21"/>
    </row>
    <row r="126" spans="1:7" x14ac:dyDescent="0.25">
      <c r="A126" s="84" t="s">
        <v>33</v>
      </c>
      <c r="B126" s="84"/>
      <c r="C126" s="84"/>
      <c r="D126" s="84"/>
      <c r="E126" s="84"/>
      <c r="F126" s="84"/>
      <c r="G126" s="84"/>
    </row>
    <row r="127" spans="1:7" s="1" customFormat="1" x14ac:dyDescent="0.25">
      <c r="A127" s="77" t="s">
        <v>51</v>
      </c>
      <c r="B127" s="78" t="s">
        <v>52</v>
      </c>
      <c r="C127" s="79" t="s">
        <v>53</v>
      </c>
      <c r="D127" s="80" t="s">
        <v>41</v>
      </c>
      <c r="E127" s="80"/>
      <c r="F127" s="80"/>
      <c r="G127" s="79" t="s">
        <v>58</v>
      </c>
    </row>
    <row r="128" spans="1:7" x14ac:dyDescent="0.25">
      <c r="A128" s="77"/>
      <c r="B128" s="78"/>
      <c r="C128" s="79"/>
      <c r="D128" s="18" t="s">
        <v>42</v>
      </c>
      <c r="E128" s="18" t="s">
        <v>43</v>
      </c>
      <c r="F128" s="18" t="s">
        <v>44</v>
      </c>
      <c r="G128" s="79"/>
    </row>
    <row r="129" spans="1:7" s="2" customFormat="1" x14ac:dyDescent="0.25">
      <c r="A129" s="25"/>
      <c r="B129" s="71" t="s">
        <v>10</v>
      </c>
      <c r="C129" s="72"/>
      <c r="D129" s="72"/>
      <c r="E129" s="72"/>
      <c r="F129" s="72"/>
      <c r="G129" s="72"/>
    </row>
    <row r="130" spans="1:7" s="1" customFormat="1" x14ac:dyDescent="0.25">
      <c r="A130" s="12">
        <v>185</v>
      </c>
      <c r="B130" s="13" t="s">
        <v>76</v>
      </c>
      <c r="C130" s="14">
        <v>200</v>
      </c>
      <c r="D130" s="19">
        <v>3.9</v>
      </c>
      <c r="E130" s="19">
        <v>8.1999999999999993</v>
      </c>
      <c r="F130" s="19">
        <v>17.5</v>
      </c>
      <c r="G130" s="19">
        <v>160.69999999999999</v>
      </c>
    </row>
    <row r="131" spans="1:7" s="2" customFormat="1" x14ac:dyDescent="0.25">
      <c r="A131" s="12">
        <v>376</v>
      </c>
      <c r="B131" s="13" t="s">
        <v>7</v>
      </c>
      <c r="C131" s="12">
        <v>215</v>
      </c>
      <c r="D131" s="19">
        <v>0.2</v>
      </c>
      <c r="E131" s="19">
        <v>0.05</v>
      </c>
      <c r="F131" s="19">
        <v>15.01</v>
      </c>
      <c r="G131" s="19">
        <v>61.3</v>
      </c>
    </row>
    <row r="132" spans="1:7" x14ac:dyDescent="0.25">
      <c r="A132" s="53">
        <v>15</v>
      </c>
      <c r="B132" s="54" t="s">
        <v>9</v>
      </c>
      <c r="C132" s="55">
        <v>10</v>
      </c>
      <c r="D132" s="56">
        <v>2.2999999999999998</v>
      </c>
      <c r="E132" s="56">
        <v>3</v>
      </c>
      <c r="F132" s="56">
        <v>0</v>
      </c>
      <c r="G132" s="56">
        <v>37</v>
      </c>
    </row>
    <row r="133" spans="1:7" s="1" customFormat="1" x14ac:dyDescent="0.25">
      <c r="A133" s="12">
        <v>480</v>
      </c>
      <c r="B133" s="13" t="s">
        <v>8</v>
      </c>
      <c r="C133" s="14">
        <v>80</v>
      </c>
      <c r="D133" s="19">
        <v>6.08</v>
      </c>
      <c r="E133" s="19">
        <v>0.72</v>
      </c>
      <c r="F133" s="19">
        <v>37.4</v>
      </c>
      <c r="G133" s="19">
        <v>170.9</v>
      </c>
    </row>
    <row r="134" spans="1:7" s="2" customFormat="1" x14ac:dyDescent="0.25">
      <c r="A134" s="12"/>
      <c r="B134" s="13" t="s">
        <v>12</v>
      </c>
      <c r="C134" s="56">
        <f>SUM(C130:C133)</f>
        <v>505</v>
      </c>
      <c r="D134" s="19">
        <f t="shared" ref="D134:G134" si="12">SUM(D130:D133)</f>
        <v>12.48</v>
      </c>
      <c r="E134" s="19">
        <f t="shared" si="12"/>
        <v>11.97</v>
      </c>
      <c r="F134" s="19">
        <f t="shared" si="12"/>
        <v>69.91</v>
      </c>
      <c r="G134" s="19">
        <f t="shared" si="12"/>
        <v>429.9</v>
      </c>
    </row>
    <row r="135" spans="1:7" s="4" customFormat="1" x14ac:dyDescent="0.25">
      <c r="A135" s="25"/>
      <c r="B135" s="71" t="s">
        <v>15</v>
      </c>
      <c r="C135" s="72"/>
      <c r="D135" s="72"/>
      <c r="E135" s="72"/>
      <c r="F135" s="72"/>
      <c r="G135" s="72"/>
    </row>
    <row r="136" spans="1:7" x14ac:dyDescent="0.25">
      <c r="A136" s="12">
        <v>54</v>
      </c>
      <c r="B136" s="13" t="s">
        <v>102</v>
      </c>
      <c r="C136" s="14">
        <v>100</v>
      </c>
      <c r="D136" s="19">
        <v>2.2999999999999998</v>
      </c>
      <c r="E136" s="19">
        <v>5.8</v>
      </c>
      <c r="F136" s="19">
        <v>12.3</v>
      </c>
      <c r="G136" s="19">
        <v>113.7</v>
      </c>
    </row>
    <row r="137" spans="1:7" x14ac:dyDescent="0.25">
      <c r="A137" s="53">
        <v>102</v>
      </c>
      <c r="B137" s="54" t="s">
        <v>108</v>
      </c>
      <c r="C137" s="55">
        <v>250</v>
      </c>
      <c r="D137" s="56">
        <v>5.5</v>
      </c>
      <c r="E137" s="56">
        <v>5.3</v>
      </c>
      <c r="F137" s="56">
        <v>16.3</v>
      </c>
      <c r="G137" s="56">
        <v>134.75</v>
      </c>
    </row>
    <row r="138" spans="1:7" x14ac:dyDescent="0.25">
      <c r="A138" s="12">
        <v>293</v>
      </c>
      <c r="B138" s="13" t="s">
        <v>134</v>
      </c>
      <c r="C138" s="12">
        <v>100</v>
      </c>
      <c r="D138" s="19">
        <v>13.26</v>
      </c>
      <c r="E138" s="19">
        <v>11.23</v>
      </c>
      <c r="F138" s="19">
        <v>3.52</v>
      </c>
      <c r="G138" s="19">
        <v>185</v>
      </c>
    </row>
    <row r="139" spans="1:7" s="1" customFormat="1" x14ac:dyDescent="0.25">
      <c r="A139" s="12">
        <v>309</v>
      </c>
      <c r="B139" s="13" t="s">
        <v>25</v>
      </c>
      <c r="C139" s="14">
        <v>200</v>
      </c>
      <c r="D139" s="19">
        <v>8.77</v>
      </c>
      <c r="E139" s="19">
        <v>9.35</v>
      </c>
      <c r="F139" s="19">
        <v>57.93</v>
      </c>
      <c r="G139" s="19">
        <v>336.51</v>
      </c>
    </row>
    <row r="140" spans="1:7" x14ac:dyDescent="0.25">
      <c r="A140" s="12">
        <v>338</v>
      </c>
      <c r="B140" s="13" t="s">
        <v>67</v>
      </c>
      <c r="C140" s="14">
        <v>100</v>
      </c>
      <c r="D140" s="19">
        <v>0.8</v>
      </c>
      <c r="E140" s="19">
        <v>0.8</v>
      </c>
      <c r="F140" s="19">
        <v>19.600000000000001</v>
      </c>
      <c r="G140" s="19">
        <v>88</v>
      </c>
    </row>
    <row r="141" spans="1:7" x14ac:dyDescent="0.25">
      <c r="A141" s="12">
        <v>349</v>
      </c>
      <c r="B141" s="13" t="s">
        <v>69</v>
      </c>
      <c r="C141" s="14">
        <v>200</v>
      </c>
      <c r="D141" s="19">
        <v>0.56000000000000005</v>
      </c>
      <c r="E141" s="19">
        <v>0</v>
      </c>
      <c r="F141" s="19">
        <v>25.23</v>
      </c>
      <c r="G141" s="19">
        <v>103.2</v>
      </c>
    </row>
    <row r="142" spans="1:7" x14ac:dyDescent="0.25">
      <c r="A142" s="12">
        <v>481</v>
      </c>
      <c r="B142" s="13" t="s">
        <v>21</v>
      </c>
      <c r="C142" s="14">
        <v>40</v>
      </c>
      <c r="D142" s="19">
        <v>2.8</v>
      </c>
      <c r="E142" s="19">
        <v>0.5</v>
      </c>
      <c r="F142" s="19">
        <v>14.6</v>
      </c>
      <c r="G142" s="19">
        <v>71</v>
      </c>
    </row>
    <row r="143" spans="1:7" x14ac:dyDescent="0.25">
      <c r="A143" s="12"/>
      <c r="B143" s="13" t="s">
        <v>12</v>
      </c>
      <c r="C143" s="19">
        <f>SUM(C136:C142)</f>
        <v>990</v>
      </c>
      <c r="D143" s="19">
        <f t="shared" ref="D143:G143" si="13">SUM(D136:D142)</f>
        <v>33.989999999999995</v>
      </c>
      <c r="E143" s="19">
        <f t="shared" si="13"/>
        <v>32.979999999999997</v>
      </c>
      <c r="F143" s="19">
        <f t="shared" si="13"/>
        <v>149.47999999999999</v>
      </c>
      <c r="G143" s="19">
        <f t="shared" si="13"/>
        <v>1032.1600000000001</v>
      </c>
    </row>
    <row r="144" spans="1:7" ht="15" customHeight="1" x14ac:dyDescent="0.25">
      <c r="A144" s="12"/>
      <c r="B144" s="31" t="s">
        <v>77</v>
      </c>
      <c r="C144" s="32"/>
      <c r="D144" s="33">
        <f t="shared" ref="D144:G144" si="14">D134+D143</f>
        <v>46.47</v>
      </c>
      <c r="E144" s="33">
        <f t="shared" si="14"/>
        <v>44.949999999999996</v>
      </c>
      <c r="F144" s="33">
        <f t="shared" si="14"/>
        <v>219.39</v>
      </c>
      <c r="G144" s="33">
        <f t="shared" si="14"/>
        <v>1462.06</v>
      </c>
    </row>
    <row r="145" spans="1:7" x14ac:dyDescent="0.25">
      <c r="A145" s="26"/>
      <c r="B145" s="16"/>
      <c r="C145" s="29"/>
      <c r="D145" s="21"/>
      <c r="E145" s="21"/>
      <c r="F145" s="21"/>
      <c r="G145" s="21"/>
    </row>
    <row r="146" spans="1:7" x14ac:dyDescent="0.25">
      <c r="A146" s="26"/>
      <c r="B146" s="16"/>
      <c r="C146" s="29"/>
      <c r="D146" s="21"/>
      <c r="E146" s="21"/>
      <c r="F146" s="21"/>
      <c r="G146" s="21"/>
    </row>
    <row r="147" spans="1:7" x14ac:dyDescent="0.25">
      <c r="A147" s="26"/>
      <c r="B147" s="16"/>
      <c r="C147" s="21"/>
      <c r="D147" s="21"/>
      <c r="E147" s="21"/>
      <c r="F147" s="21"/>
      <c r="G147" s="21"/>
    </row>
    <row r="148" spans="1:7" s="2" customFormat="1" x14ac:dyDescent="0.25">
      <c r="A148" s="30"/>
      <c r="B148" s="81"/>
      <c r="C148" s="81"/>
      <c r="D148" s="81"/>
      <c r="E148" s="81"/>
      <c r="F148" s="81"/>
      <c r="G148" s="81"/>
    </row>
    <row r="149" spans="1:7" x14ac:dyDescent="0.25">
      <c r="A149" s="26"/>
      <c r="B149" s="16"/>
      <c r="C149" s="29"/>
      <c r="D149" s="21"/>
      <c r="E149" s="21"/>
      <c r="F149" s="21"/>
      <c r="G149" s="21"/>
    </row>
    <row r="150" spans="1:7" x14ac:dyDescent="0.25">
      <c r="A150" s="26"/>
      <c r="B150" s="16"/>
      <c r="C150" s="29"/>
      <c r="D150" s="21"/>
      <c r="E150" s="21"/>
      <c r="F150" s="21"/>
      <c r="G150" s="21"/>
    </row>
    <row r="151" spans="1:7" x14ac:dyDescent="0.25">
      <c r="A151" s="26"/>
      <c r="B151" s="16"/>
      <c r="C151" s="29"/>
      <c r="D151" s="21"/>
      <c r="E151" s="21"/>
      <c r="F151" s="21"/>
      <c r="G151" s="21"/>
    </row>
    <row r="152" spans="1:7" s="1" customFormat="1" x14ac:dyDescent="0.25">
      <c r="A152" s="26"/>
      <c r="B152" s="16"/>
      <c r="C152" s="29"/>
      <c r="D152" s="21"/>
      <c r="E152" s="21"/>
      <c r="F152" s="21"/>
      <c r="G152" s="21"/>
    </row>
    <row r="153" spans="1:7" s="1" customFormat="1" x14ac:dyDescent="0.25">
      <c r="A153" s="26"/>
      <c r="B153" s="16"/>
      <c r="C153" s="29"/>
      <c r="D153" s="21"/>
      <c r="E153" s="21"/>
      <c r="F153" s="21"/>
      <c r="G153" s="21"/>
    </row>
    <row r="154" spans="1:7" s="1" customFormat="1" x14ac:dyDescent="0.25">
      <c r="A154" s="26"/>
      <c r="B154" s="16"/>
      <c r="C154" s="29"/>
      <c r="D154" s="21"/>
      <c r="E154" s="21"/>
      <c r="F154" s="21"/>
      <c r="G154" s="21"/>
    </row>
    <row r="155" spans="1:7" s="2" customFormat="1" x14ac:dyDescent="0.25">
      <c r="A155" s="26"/>
      <c r="B155" s="16"/>
      <c r="C155" s="29"/>
      <c r="D155" s="21"/>
      <c r="E155" s="21"/>
      <c r="F155" s="21"/>
      <c r="G155" s="21"/>
    </row>
    <row r="156" spans="1:7" x14ac:dyDescent="0.25">
      <c r="A156" s="26"/>
      <c r="B156" s="16"/>
      <c r="C156" s="29"/>
      <c r="D156" s="21"/>
      <c r="E156" s="21"/>
      <c r="F156" s="21"/>
      <c r="G156" s="21"/>
    </row>
    <row r="157" spans="1:7" x14ac:dyDescent="0.25">
      <c r="A157" s="26"/>
      <c r="B157" s="16"/>
      <c r="C157" s="29"/>
      <c r="D157" s="21"/>
      <c r="E157" s="21"/>
      <c r="F157" s="21"/>
      <c r="G157" s="21"/>
    </row>
    <row r="158" spans="1:7" x14ac:dyDescent="0.25">
      <c r="A158" s="26"/>
      <c r="B158" s="16"/>
      <c r="C158" s="29"/>
      <c r="D158" s="21"/>
      <c r="E158" s="21"/>
      <c r="F158" s="21"/>
      <c r="G158" s="21"/>
    </row>
    <row r="159" spans="1:7" s="2" customFormat="1" x14ac:dyDescent="0.25">
      <c r="A159" s="84" t="s">
        <v>34</v>
      </c>
      <c r="B159" s="84"/>
      <c r="C159" s="84"/>
      <c r="D159" s="84"/>
      <c r="E159" s="84"/>
      <c r="F159" s="84"/>
      <c r="G159" s="84"/>
    </row>
    <row r="160" spans="1:7" x14ac:dyDescent="0.25">
      <c r="A160" s="77" t="s">
        <v>51</v>
      </c>
      <c r="B160" s="78" t="s">
        <v>52</v>
      </c>
      <c r="C160" s="79" t="s">
        <v>53</v>
      </c>
      <c r="D160" s="80" t="s">
        <v>41</v>
      </c>
      <c r="E160" s="80"/>
      <c r="F160" s="80"/>
      <c r="G160" s="79" t="s">
        <v>58</v>
      </c>
    </row>
    <row r="161" spans="1:7" x14ac:dyDescent="0.25">
      <c r="A161" s="77"/>
      <c r="B161" s="78"/>
      <c r="C161" s="79"/>
      <c r="D161" s="18" t="s">
        <v>42</v>
      </c>
      <c r="E161" s="18" t="s">
        <v>43</v>
      </c>
      <c r="F161" s="18" t="s">
        <v>44</v>
      </c>
      <c r="G161" s="79"/>
    </row>
    <row r="162" spans="1:7" s="1" customFormat="1" x14ac:dyDescent="0.25">
      <c r="A162" s="25"/>
      <c r="B162" s="71" t="s">
        <v>10</v>
      </c>
      <c r="C162" s="72"/>
      <c r="D162" s="72"/>
      <c r="E162" s="72"/>
      <c r="F162" s="72"/>
      <c r="G162" s="72"/>
    </row>
    <row r="163" spans="1:7" s="2" customFormat="1" x14ac:dyDescent="0.25">
      <c r="A163" s="12">
        <v>223</v>
      </c>
      <c r="B163" s="13" t="s">
        <v>46</v>
      </c>
      <c r="C163" s="14">
        <v>150</v>
      </c>
      <c r="D163" s="19">
        <v>15</v>
      </c>
      <c r="E163" s="19">
        <v>10.5</v>
      </c>
      <c r="F163" s="19">
        <v>13</v>
      </c>
      <c r="G163" s="19">
        <v>209</v>
      </c>
    </row>
    <row r="164" spans="1:7" x14ac:dyDescent="0.25">
      <c r="A164" s="12">
        <v>338</v>
      </c>
      <c r="B164" s="13" t="s">
        <v>67</v>
      </c>
      <c r="C164" s="14">
        <v>200</v>
      </c>
      <c r="D164" s="19">
        <v>0.8</v>
      </c>
      <c r="E164" s="19">
        <v>0.8</v>
      </c>
      <c r="F164" s="19">
        <v>19.600000000000001</v>
      </c>
      <c r="G164" s="19">
        <v>88</v>
      </c>
    </row>
    <row r="165" spans="1:7" x14ac:dyDescent="0.25">
      <c r="A165" s="53">
        <v>376</v>
      </c>
      <c r="B165" s="54" t="s">
        <v>7</v>
      </c>
      <c r="C165" s="53">
        <v>215</v>
      </c>
      <c r="D165" s="56">
        <v>0.2</v>
      </c>
      <c r="E165" s="56">
        <v>0.05</v>
      </c>
      <c r="F165" s="56">
        <v>15.01</v>
      </c>
      <c r="G165" s="56">
        <v>61.3</v>
      </c>
    </row>
    <row r="166" spans="1:7" x14ac:dyDescent="0.25">
      <c r="A166" s="12"/>
      <c r="B166" s="13" t="s">
        <v>12</v>
      </c>
      <c r="C166" s="19">
        <f>SUM(C163:C165)</f>
        <v>565</v>
      </c>
      <c r="D166" s="19">
        <f t="shared" ref="D166:G166" si="15">SUM(D163:D165)</f>
        <v>16</v>
      </c>
      <c r="E166" s="19">
        <f t="shared" si="15"/>
        <v>11.350000000000001</v>
      </c>
      <c r="F166" s="19">
        <f t="shared" si="15"/>
        <v>47.61</v>
      </c>
      <c r="G166" s="19">
        <f t="shared" si="15"/>
        <v>358.3</v>
      </c>
    </row>
    <row r="167" spans="1:7" x14ac:dyDescent="0.25">
      <c r="A167" s="25"/>
      <c r="B167" s="71" t="s">
        <v>15</v>
      </c>
      <c r="C167" s="72"/>
      <c r="D167" s="72"/>
      <c r="E167" s="72"/>
      <c r="F167" s="72"/>
      <c r="G167" s="72"/>
    </row>
    <row r="168" spans="1:7" x14ac:dyDescent="0.25">
      <c r="A168" s="27">
        <v>67</v>
      </c>
      <c r="B168" s="13" t="s">
        <v>35</v>
      </c>
      <c r="C168" s="14">
        <v>100</v>
      </c>
      <c r="D168" s="19">
        <v>1.26</v>
      </c>
      <c r="E168" s="19">
        <v>2.34</v>
      </c>
      <c r="F168" s="19">
        <v>6.5</v>
      </c>
      <c r="G168" s="19">
        <v>52.2</v>
      </c>
    </row>
    <row r="169" spans="1:7" s="1" customFormat="1" x14ac:dyDescent="0.25">
      <c r="A169" s="27">
        <v>88</v>
      </c>
      <c r="B169" s="28" t="s">
        <v>111</v>
      </c>
      <c r="C169" s="14">
        <v>260</v>
      </c>
      <c r="D169" s="19">
        <v>1.8</v>
      </c>
      <c r="E169" s="19">
        <v>4.9000000000000004</v>
      </c>
      <c r="F169" s="19">
        <v>8.5</v>
      </c>
      <c r="G169" s="19">
        <v>84.75</v>
      </c>
    </row>
    <row r="170" spans="1:7" x14ac:dyDescent="0.25">
      <c r="A170" s="12">
        <v>241</v>
      </c>
      <c r="B170" s="13" t="s">
        <v>135</v>
      </c>
      <c r="C170" s="14">
        <v>100</v>
      </c>
      <c r="D170" s="19">
        <v>17.55</v>
      </c>
      <c r="E170" s="19">
        <v>14.05</v>
      </c>
      <c r="F170" s="19">
        <v>2.2000000000000002</v>
      </c>
      <c r="G170" s="19">
        <v>203.75</v>
      </c>
    </row>
    <row r="171" spans="1:7" x14ac:dyDescent="0.25">
      <c r="A171" s="12">
        <v>694</v>
      </c>
      <c r="B171" s="13" t="s">
        <v>112</v>
      </c>
      <c r="C171" s="14">
        <v>200</v>
      </c>
      <c r="D171" s="19">
        <v>2.4</v>
      </c>
      <c r="E171" s="19">
        <v>2.88</v>
      </c>
      <c r="F171" s="19">
        <v>25.02</v>
      </c>
      <c r="G171" s="19">
        <v>135.69999999999999</v>
      </c>
    </row>
    <row r="172" spans="1:7" x14ac:dyDescent="0.25">
      <c r="A172" s="12">
        <v>395</v>
      </c>
      <c r="B172" s="13" t="s">
        <v>115</v>
      </c>
      <c r="C172" s="14">
        <v>200</v>
      </c>
      <c r="D172" s="19">
        <v>3.1</v>
      </c>
      <c r="E172" s="19">
        <v>3.1</v>
      </c>
      <c r="F172" s="19">
        <v>17.100000000000001</v>
      </c>
      <c r="G172" s="19">
        <v>103.2</v>
      </c>
    </row>
    <row r="173" spans="1:7" x14ac:dyDescent="0.25">
      <c r="A173" s="12" t="s">
        <v>106</v>
      </c>
      <c r="B173" s="13" t="s">
        <v>14</v>
      </c>
      <c r="C173" s="14">
        <v>50</v>
      </c>
      <c r="D173" s="19">
        <v>3.75</v>
      </c>
      <c r="E173" s="19">
        <v>6.6</v>
      </c>
      <c r="F173" s="19">
        <v>34.5</v>
      </c>
      <c r="G173" s="19">
        <v>197</v>
      </c>
    </row>
    <row r="174" spans="1:7" x14ac:dyDescent="0.25">
      <c r="A174" s="12">
        <v>481</v>
      </c>
      <c r="B174" s="13" t="s">
        <v>21</v>
      </c>
      <c r="C174" s="14">
        <v>40</v>
      </c>
      <c r="D174" s="19">
        <v>2.8</v>
      </c>
      <c r="E174" s="19">
        <v>0.5</v>
      </c>
      <c r="F174" s="19">
        <v>14.6</v>
      </c>
      <c r="G174" s="19">
        <v>71</v>
      </c>
    </row>
    <row r="175" spans="1:7" ht="15.75" customHeight="1" x14ac:dyDescent="0.25">
      <c r="A175" s="12"/>
      <c r="B175" s="13" t="s">
        <v>12</v>
      </c>
      <c r="C175" s="19">
        <f>SUM(C168:C174)</f>
        <v>950</v>
      </c>
      <c r="D175" s="19">
        <f>SUM(D168:D174)</f>
        <v>32.659999999999997</v>
      </c>
      <c r="E175" s="19">
        <f t="shared" ref="E175:G175" si="16">SUM(E168:E174)</f>
        <v>34.369999999999997</v>
      </c>
      <c r="F175" s="19">
        <f t="shared" si="16"/>
        <v>108.41999999999999</v>
      </c>
      <c r="G175" s="19">
        <f t="shared" si="16"/>
        <v>847.6</v>
      </c>
    </row>
    <row r="176" spans="1:7" x14ac:dyDescent="0.25">
      <c r="A176" s="12"/>
      <c r="B176" s="31" t="s">
        <v>77</v>
      </c>
      <c r="C176" s="32"/>
      <c r="D176" s="33">
        <f>D166+D175</f>
        <v>48.66</v>
      </c>
      <c r="E176" s="33">
        <f t="shared" ref="E176:G176" si="17">E166+E175</f>
        <v>45.72</v>
      </c>
      <c r="F176" s="33">
        <f t="shared" si="17"/>
        <v>156.02999999999997</v>
      </c>
      <c r="G176" s="33">
        <f t="shared" si="17"/>
        <v>1205.9000000000001</v>
      </c>
    </row>
    <row r="177" spans="1:7" s="2" customFormat="1" x14ac:dyDescent="0.25">
      <c r="A177" s="26"/>
      <c r="B177" s="16"/>
      <c r="C177" s="29"/>
      <c r="D177" s="21"/>
      <c r="E177" s="21"/>
      <c r="F177" s="21"/>
      <c r="G177" s="21"/>
    </row>
    <row r="178" spans="1:7" x14ac:dyDescent="0.25">
      <c r="A178" s="26"/>
      <c r="B178" s="16"/>
      <c r="C178" s="29"/>
      <c r="D178" s="21"/>
      <c r="E178" s="21"/>
      <c r="F178" s="21"/>
      <c r="G178" s="21"/>
    </row>
    <row r="179" spans="1:7" x14ac:dyDescent="0.25">
      <c r="A179" s="26"/>
      <c r="B179" s="16"/>
      <c r="C179" s="21"/>
      <c r="D179" s="21"/>
      <c r="E179" s="21"/>
      <c r="F179" s="21"/>
      <c r="G179" s="21"/>
    </row>
    <row r="180" spans="1:7" x14ac:dyDescent="0.25">
      <c r="A180" s="30"/>
      <c r="B180" s="81"/>
      <c r="C180" s="81"/>
      <c r="D180" s="81"/>
      <c r="E180" s="81"/>
      <c r="F180" s="81"/>
      <c r="G180" s="81"/>
    </row>
    <row r="181" spans="1:7" x14ac:dyDescent="0.25">
      <c r="A181" s="26"/>
      <c r="B181" s="16"/>
      <c r="C181" s="26"/>
      <c r="D181" s="21"/>
      <c r="E181" s="21"/>
      <c r="F181" s="21"/>
      <c r="G181" s="21"/>
    </row>
    <row r="182" spans="1:7" x14ac:dyDescent="0.25">
      <c r="A182" s="26"/>
      <c r="B182" s="16"/>
      <c r="C182" s="29"/>
      <c r="D182" s="21"/>
      <c r="E182" s="21"/>
      <c r="F182" s="21"/>
      <c r="G182" s="21"/>
    </row>
    <row r="183" spans="1:7" s="1" customFormat="1" x14ac:dyDescent="0.25">
      <c r="A183" s="26"/>
      <c r="B183" s="16"/>
      <c r="C183" s="29"/>
      <c r="D183" s="21"/>
      <c r="E183" s="21"/>
      <c r="F183" s="21"/>
      <c r="G183" s="21"/>
    </row>
    <row r="184" spans="1:7" s="2" customFormat="1" x14ac:dyDescent="0.25">
      <c r="A184" s="26"/>
      <c r="B184" s="16"/>
      <c r="C184" s="29"/>
      <c r="D184" s="21"/>
      <c r="E184" s="21"/>
      <c r="F184" s="21"/>
      <c r="G184" s="21"/>
    </row>
    <row r="185" spans="1:7" x14ac:dyDescent="0.25">
      <c r="A185" s="26"/>
      <c r="B185" s="16"/>
      <c r="C185" s="29"/>
      <c r="D185" s="21"/>
      <c r="E185" s="21"/>
      <c r="F185" s="21"/>
      <c r="G185" s="21"/>
    </row>
    <row r="186" spans="1:7" x14ac:dyDescent="0.25">
      <c r="A186" s="26"/>
      <c r="B186" s="16"/>
      <c r="C186" s="29"/>
      <c r="D186" s="21"/>
      <c r="E186" s="21"/>
      <c r="F186" s="21"/>
      <c r="G186" s="21"/>
    </row>
    <row r="187" spans="1:7" x14ac:dyDescent="0.25">
      <c r="A187" s="26"/>
      <c r="B187" s="16"/>
      <c r="C187" s="29"/>
      <c r="D187" s="21"/>
      <c r="E187" s="21"/>
      <c r="F187" s="21"/>
      <c r="G187" s="21"/>
    </row>
    <row r="188" spans="1:7" s="1" customFormat="1" ht="15.75" customHeight="1" x14ac:dyDescent="0.25">
      <c r="A188" s="26"/>
      <c r="B188" s="16"/>
      <c r="C188" s="29"/>
      <c r="D188" s="21"/>
      <c r="E188" s="21"/>
      <c r="F188" s="21"/>
      <c r="G188" s="21"/>
    </row>
    <row r="189" spans="1:7" s="2" customFormat="1" x14ac:dyDescent="0.25">
      <c r="A189" s="26"/>
      <c r="B189" s="16"/>
      <c r="C189" s="29"/>
      <c r="D189" s="21"/>
      <c r="E189" s="21"/>
      <c r="F189" s="21"/>
      <c r="G189" s="21"/>
    </row>
    <row r="190" spans="1:7" x14ac:dyDescent="0.25">
      <c r="A190" s="26"/>
      <c r="B190" s="16"/>
      <c r="C190" s="29"/>
      <c r="D190" s="21"/>
      <c r="E190" s="21"/>
      <c r="F190" s="21"/>
      <c r="G190" s="21"/>
    </row>
    <row r="191" spans="1:7" x14ac:dyDescent="0.25">
      <c r="A191" s="26"/>
      <c r="B191" s="16"/>
      <c r="C191" s="21"/>
      <c r="D191" s="21"/>
      <c r="E191" s="21"/>
      <c r="F191" s="21"/>
      <c r="G191" s="21"/>
    </row>
    <row r="192" spans="1:7" x14ac:dyDescent="0.25">
      <c r="A192" s="84" t="s">
        <v>36</v>
      </c>
      <c r="B192" s="84"/>
      <c r="C192" s="84"/>
      <c r="D192" s="84"/>
      <c r="E192" s="84"/>
      <c r="F192" s="84"/>
      <c r="G192" s="84"/>
    </row>
    <row r="193" spans="1:7" s="1" customFormat="1" x14ac:dyDescent="0.25">
      <c r="A193" s="77" t="s">
        <v>51</v>
      </c>
      <c r="B193" s="78" t="s">
        <v>52</v>
      </c>
      <c r="C193" s="79" t="s">
        <v>53</v>
      </c>
      <c r="D193" s="80" t="s">
        <v>41</v>
      </c>
      <c r="E193" s="80"/>
      <c r="F193" s="80"/>
      <c r="G193" s="79" t="s">
        <v>58</v>
      </c>
    </row>
    <row r="194" spans="1:7" s="4" customFormat="1" x14ac:dyDescent="0.25">
      <c r="A194" s="77"/>
      <c r="B194" s="78"/>
      <c r="C194" s="79"/>
      <c r="D194" s="18" t="s">
        <v>42</v>
      </c>
      <c r="E194" s="18" t="s">
        <v>43</v>
      </c>
      <c r="F194" s="18" t="s">
        <v>44</v>
      </c>
      <c r="G194" s="79"/>
    </row>
    <row r="195" spans="1:7" s="2" customFormat="1" x14ac:dyDescent="0.25">
      <c r="A195" s="25"/>
      <c r="B195" s="71" t="s">
        <v>10</v>
      </c>
      <c r="C195" s="72"/>
      <c r="D195" s="72"/>
      <c r="E195" s="72"/>
      <c r="F195" s="72"/>
      <c r="G195" s="72"/>
    </row>
    <row r="196" spans="1:7" x14ac:dyDescent="0.25">
      <c r="A196" s="53">
        <v>32</v>
      </c>
      <c r="B196" s="54" t="s">
        <v>45</v>
      </c>
      <c r="C196" s="55">
        <v>205</v>
      </c>
      <c r="D196" s="56">
        <v>5.0999999999999996</v>
      </c>
      <c r="E196" s="56">
        <v>5.0999999999999996</v>
      </c>
      <c r="F196" s="56">
        <v>31.84</v>
      </c>
      <c r="G196" s="56">
        <v>185.6</v>
      </c>
    </row>
    <row r="197" spans="1:7" x14ac:dyDescent="0.25">
      <c r="A197" s="53">
        <v>338</v>
      </c>
      <c r="B197" s="54" t="s">
        <v>67</v>
      </c>
      <c r="C197" s="55">
        <v>200</v>
      </c>
      <c r="D197" s="56">
        <v>0.8</v>
      </c>
      <c r="E197" s="56">
        <v>0.8</v>
      </c>
      <c r="F197" s="56">
        <v>19.600000000000001</v>
      </c>
      <c r="G197" s="56">
        <v>88</v>
      </c>
    </row>
    <row r="198" spans="1:7" x14ac:dyDescent="0.25">
      <c r="A198" s="53">
        <v>382</v>
      </c>
      <c r="B198" s="54" t="s">
        <v>22</v>
      </c>
      <c r="C198" s="55">
        <v>200</v>
      </c>
      <c r="D198" s="56">
        <v>3.8</v>
      </c>
      <c r="E198" s="56">
        <v>4</v>
      </c>
      <c r="F198" s="56">
        <v>25.8</v>
      </c>
      <c r="G198" s="56">
        <v>154</v>
      </c>
    </row>
    <row r="199" spans="1:7" x14ac:dyDescent="0.25">
      <c r="A199" s="12">
        <v>480</v>
      </c>
      <c r="B199" s="13" t="s">
        <v>8</v>
      </c>
      <c r="C199" s="14">
        <v>80</v>
      </c>
      <c r="D199" s="19">
        <v>6.08</v>
      </c>
      <c r="E199" s="19">
        <v>0.72</v>
      </c>
      <c r="F199" s="19">
        <v>37.4</v>
      </c>
      <c r="G199" s="19">
        <v>170.9</v>
      </c>
    </row>
    <row r="200" spans="1:7" x14ac:dyDescent="0.25">
      <c r="A200" s="12"/>
      <c r="B200" s="13" t="s">
        <v>12</v>
      </c>
      <c r="C200" s="56">
        <f>SUM(C196:C199)</f>
        <v>685</v>
      </c>
      <c r="D200" s="19">
        <f t="shared" ref="D200:G200" si="18">SUM(D196:D199)</f>
        <v>15.78</v>
      </c>
      <c r="E200" s="19">
        <f t="shared" si="18"/>
        <v>10.62</v>
      </c>
      <c r="F200" s="19">
        <f t="shared" si="18"/>
        <v>114.63999999999999</v>
      </c>
      <c r="G200" s="19">
        <f t="shared" si="18"/>
        <v>598.5</v>
      </c>
    </row>
    <row r="201" spans="1:7" x14ac:dyDescent="0.25">
      <c r="A201" s="25"/>
      <c r="B201" s="71" t="s">
        <v>15</v>
      </c>
      <c r="C201" s="72"/>
      <c r="D201" s="72"/>
      <c r="E201" s="72"/>
      <c r="F201" s="72"/>
      <c r="G201" s="72"/>
    </row>
    <row r="202" spans="1:7" x14ac:dyDescent="0.25">
      <c r="A202" s="12">
        <v>54</v>
      </c>
      <c r="B202" s="13" t="s">
        <v>103</v>
      </c>
      <c r="C202" s="14">
        <v>100</v>
      </c>
      <c r="D202" s="19">
        <v>2.2999999999999998</v>
      </c>
      <c r="E202" s="19">
        <v>5.8</v>
      </c>
      <c r="F202" s="19">
        <v>12.3</v>
      </c>
      <c r="G202" s="19">
        <v>113.7</v>
      </c>
    </row>
    <row r="203" spans="1:7" s="1" customFormat="1" x14ac:dyDescent="0.25">
      <c r="A203" s="75">
        <v>101</v>
      </c>
      <c r="B203" s="82" t="s">
        <v>136</v>
      </c>
      <c r="C203" s="75">
        <v>275</v>
      </c>
      <c r="D203" s="73">
        <v>2.1800000000000002</v>
      </c>
      <c r="E203" s="73">
        <v>2.84</v>
      </c>
      <c r="F203" s="73">
        <v>14.29</v>
      </c>
      <c r="G203" s="73">
        <v>91.5</v>
      </c>
    </row>
    <row r="204" spans="1:7" x14ac:dyDescent="0.25">
      <c r="A204" s="76"/>
      <c r="B204" s="83"/>
      <c r="C204" s="76"/>
      <c r="D204" s="74"/>
      <c r="E204" s="74"/>
      <c r="F204" s="74"/>
      <c r="G204" s="74"/>
    </row>
    <row r="205" spans="1:7" x14ac:dyDescent="0.25">
      <c r="A205" s="12">
        <v>487</v>
      </c>
      <c r="B205" s="13" t="s">
        <v>24</v>
      </c>
      <c r="C205" s="14">
        <v>100</v>
      </c>
      <c r="D205" s="19">
        <v>15.3</v>
      </c>
      <c r="E205" s="19">
        <v>11.7</v>
      </c>
      <c r="F205" s="19">
        <v>0.18</v>
      </c>
      <c r="G205" s="19">
        <v>164.7</v>
      </c>
    </row>
    <row r="206" spans="1:7" x14ac:dyDescent="0.25">
      <c r="A206" s="12">
        <v>694</v>
      </c>
      <c r="B206" s="13" t="s">
        <v>31</v>
      </c>
      <c r="C206" s="14">
        <v>200</v>
      </c>
      <c r="D206" s="19">
        <v>5.75</v>
      </c>
      <c r="E206" s="19">
        <v>4.0599999999999996</v>
      </c>
      <c r="F206" s="19">
        <v>25.76</v>
      </c>
      <c r="G206" s="19">
        <v>162.5</v>
      </c>
    </row>
    <row r="207" spans="1:7" x14ac:dyDescent="0.25">
      <c r="A207" s="12">
        <v>401</v>
      </c>
      <c r="B207" s="13" t="s">
        <v>131</v>
      </c>
      <c r="C207" s="14">
        <v>200</v>
      </c>
      <c r="D207" s="19">
        <v>5.8</v>
      </c>
      <c r="E207" s="19">
        <v>5</v>
      </c>
      <c r="F207" s="19">
        <v>8</v>
      </c>
      <c r="G207" s="19">
        <v>106</v>
      </c>
    </row>
    <row r="208" spans="1:7" ht="15.75" customHeight="1" x14ac:dyDescent="0.25">
      <c r="A208" s="12" t="s">
        <v>106</v>
      </c>
      <c r="B208" s="13" t="s">
        <v>14</v>
      </c>
      <c r="C208" s="14">
        <v>50</v>
      </c>
      <c r="D208" s="19">
        <v>3.75</v>
      </c>
      <c r="E208" s="19">
        <v>6.6</v>
      </c>
      <c r="F208" s="19">
        <v>34.5</v>
      </c>
      <c r="G208" s="19">
        <v>197</v>
      </c>
    </row>
    <row r="209" spans="1:7" x14ac:dyDescent="0.25">
      <c r="A209" s="12">
        <v>481</v>
      </c>
      <c r="B209" s="13" t="s">
        <v>21</v>
      </c>
      <c r="C209" s="14">
        <v>40</v>
      </c>
      <c r="D209" s="19">
        <v>2.8</v>
      </c>
      <c r="E209" s="19">
        <v>0.5</v>
      </c>
      <c r="F209" s="19">
        <v>14.6</v>
      </c>
      <c r="G209" s="19">
        <v>71</v>
      </c>
    </row>
    <row r="210" spans="1:7" s="2" customFormat="1" x14ac:dyDescent="0.25">
      <c r="A210" s="12"/>
      <c r="B210" s="13" t="s">
        <v>12</v>
      </c>
      <c r="C210" s="19">
        <f>SUM(C202:C209)</f>
        <v>965</v>
      </c>
      <c r="D210" s="19">
        <f>SUM(D202:D209)</f>
        <v>37.879999999999995</v>
      </c>
      <c r="E210" s="19">
        <f t="shared" ref="E210:G210" si="19">SUM(E202:E209)</f>
        <v>36.5</v>
      </c>
      <c r="F210" s="19">
        <f t="shared" si="19"/>
        <v>109.63</v>
      </c>
      <c r="G210" s="19">
        <f t="shared" si="19"/>
        <v>906.4</v>
      </c>
    </row>
    <row r="211" spans="1:7" x14ac:dyDescent="0.25">
      <c r="A211" s="12"/>
      <c r="B211" s="31" t="s">
        <v>77</v>
      </c>
      <c r="C211" s="32"/>
      <c r="D211" s="33">
        <f>D200+D210</f>
        <v>53.66</v>
      </c>
      <c r="E211" s="33">
        <f t="shared" ref="E211:G211" si="20">E200+E210</f>
        <v>47.12</v>
      </c>
      <c r="F211" s="33">
        <f t="shared" si="20"/>
        <v>224.26999999999998</v>
      </c>
      <c r="G211" s="33">
        <f t="shared" si="20"/>
        <v>1504.9</v>
      </c>
    </row>
    <row r="212" spans="1:7" x14ac:dyDescent="0.25">
      <c r="A212" s="26"/>
      <c r="B212" s="16"/>
      <c r="C212" s="29"/>
      <c r="D212" s="21"/>
      <c r="E212" s="21"/>
      <c r="F212" s="21"/>
      <c r="G212" s="21"/>
    </row>
    <row r="213" spans="1:7" x14ac:dyDescent="0.25">
      <c r="A213" s="26"/>
      <c r="B213" s="16"/>
      <c r="C213" s="29"/>
      <c r="D213" s="21"/>
      <c r="E213" s="21"/>
      <c r="F213" s="21"/>
      <c r="G213" s="21"/>
    </row>
    <row r="214" spans="1:7" x14ac:dyDescent="0.25">
      <c r="A214" s="26"/>
      <c r="B214" s="16"/>
      <c r="C214" s="21"/>
      <c r="D214" s="21"/>
      <c r="E214" s="21"/>
      <c r="F214" s="21"/>
      <c r="G214" s="21"/>
    </row>
    <row r="215" spans="1:7" x14ac:dyDescent="0.25">
      <c r="A215" s="30"/>
      <c r="B215" s="81"/>
      <c r="C215" s="81"/>
      <c r="D215" s="81"/>
      <c r="E215" s="81"/>
      <c r="F215" s="81"/>
      <c r="G215" s="81"/>
    </row>
    <row r="216" spans="1:7" x14ac:dyDescent="0.25">
      <c r="A216" s="26"/>
      <c r="B216" s="16"/>
      <c r="C216" s="29"/>
      <c r="D216" s="21"/>
      <c r="E216" s="21"/>
      <c r="F216" s="21"/>
      <c r="G216" s="21"/>
    </row>
    <row r="217" spans="1:7" x14ac:dyDescent="0.25">
      <c r="A217" s="26"/>
      <c r="B217" s="16"/>
      <c r="C217" s="29"/>
      <c r="D217" s="21"/>
      <c r="E217" s="21"/>
      <c r="F217" s="21"/>
      <c r="G217" s="21"/>
    </row>
    <row r="218" spans="1:7" x14ac:dyDescent="0.25">
      <c r="A218" s="26"/>
      <c r="B218" s="16"/>
      <c r="C218" s="29"/>
      <c r="D218" s="21"/>
      <c r="E218" s="21"/>
      <c r="F218" s="21"/>
      <c r="G218" s="21"/>
    </row>
    <row r="219" spans="1:7" s="1" customFormat="1" x14ac:dyDescent="0.25">
      <c r="A219" s="26"/>
      <c r="B219" s="16"/>
      <c r="C219" s="29"/>
      <c r="D219" s="21"/>
      <c r="E219" s="21"/>
      <c r="F219" s="21"/>
      <c r="G219" s="21"/>
    </row>
    <row r="220" spans="1:7" s="2" customFormat="1" x14ac:dyDescent="0.25">
      <c r="A220" s="26"/>
      <c r="B220" s="16"/>
      <c r="C220" s="29"/>
      <c r="D220" s="21"/>
      <c r="E220" s="21"/>
      <c r="F220" s="21"/>
      <c r="G220" s="21"/>
    </row>
    <row r="221" spans="1:7" x14ac:dyDescent="0.25">
      <c r="A221" s="26"/>
      <c r="B221" s="16"/>
      <c r="C221" s="29"/>
      <c r="D221" s="21"/>
      <c r="E221" s="21"/>
      <c r="F221" s="21"/>
      <c r="G221" s="21"/>
    </row>
    <row r="222" spans="1:7" x14ac:dyDescent="0.25">
      <c r="A222" s="26"/>
      <c r="B222" s="16"/>
      <c r="C222" s="29"/>
      <c r="D222" s="21"/>
      <c r="E222" s="21"/>
      <c r="F222" s="21"/>
      <c r="G222" s="21"/>
    </row>
    <row r="223" spans="1:7" x14ac:dyDescent="0.25">
      <c r="A223" s="26"/>
      <c r="B223" s="16"/>
      <c r="C223" s="29"/>
      <c r="D223" s="21"/>
      <c r="E223" s="21"/>
      <c r="F223" s="21"/>
      <c r="G223" s="21"/>
    </row>
    <row r="224" spans="1:7" x14ac:dyDescent="0.25">
      <c r="A224" s="26"/>
      <c r="B224" s="16"/>
      <c r="C224" s="21"/>
      <c r="D224" s="21"/>
      <c r="E224" s="21"/>
      <c r="F224" s="21"/>
      <c r="G224" s="21"/>
    </row>
    <row r="225" spans="1:7" x14ac:dyDescent="0.25">
      <c r="A225" s="84" t="s">
        <v>37</v>
      </c>
      <c r="B225" s="84"/>
      <c r="C225" s="84"/>
      <c r="D225" s="84"/>
      <c r="E225" s="84"/>
      <c r="F225" s="84"/>
      <c r="G225" s="84"/>
    </row>
    <row r="226" spans="1:7" x14ac:dyDescent="0.25">
      <c r="A226" s="77" t="s">
        <v>51</v>
      </c>
      <c r="B226" s="78" t="s">
        <v>52</v>
      </c>
      <c r="C226" s="79" t="s">
        <v>53</v>
      </c>
      <c r="D226" s="80" t="s">
        <v>41</v>
      </c>
      <c r="E226" s="80"/>
      <c r="F226" s="80"/>
      <c r="G226" s="79" t="s">
        <v>58</v>
      </c>
    </row>
    <row r="227" spans="1:7" s="1" customFormat="1" x14ac:dyDescent="0.25">
      <c r="A227" s="77"/>
      <c r="B227" s="78"/>
      <c r="C227" s="79"/>
      <c r="D227" s="18" t="s">
        <v>42</v>
      </c>
      <c r="E227" s="18" t="s">
        <v>43</v>
      </c>
      <c r="F227" s="18" t="s">
        <v>44</v>
      </c>
      <c r="G227" s="79"/>
    </row>
    <row r="228" spans="1:7" x14ac:dyDescent="0.25">
      <c r="A228" s="25"/>
      <c r="B228" s="71" t="s">
        <v>10</v>
      </c>
      <c r="C228" s="72"/>
      <c r="D228" s="72"/>
      <c r="E228" s="72"/>
      <c r="F228" s="72"/>
      <c r="G228" s="72"/>
    </row>
    <row r="229" spans="1:7" s="4" customFormat="1" x14ac:dyDescent="0.25">
      <c r="A229" s="12">
        <v>236</v>
      </c>
      <c r="B229" s="13" t="s">
        <v>107</v>
      </c>
      <c r="C229" s="14">
        <v>200</v>
      </c>
      <c r="D229" s="19">
        <v>7.2</v>
      </c>
      <c r="E229" s="19">
        <v>11.9</v>
      </c>
      <c r="F229" s="19">
        <v>39.200000000000003</v>
      </c>
      <c r="G229" s="19">
        <v>297.60000000000002</v>
      </c>
    </row>
    <row r="230" spans="1:7" x14ac:dyDescent="0.25">
      <c r="A230" s="12">
        <v>14</v>
      </c>
      <c r="B230" s="13" t="s">
        <v>11</v>
      </c>
      <c r="C230" s="14">
        <v>15</v>
      </c>
      <c r="D230" s="19">
        <v>7.0000000000000007E-2</v>
      </c>
      <c r="E230" s="19">
        <v>12.3</v>
      </c>
      <c r="F230" s="19">
        <v>0.12</v>
      </c>
      <c r="G230" s="19">
        <v>112.5</v>
      </c>
    </row>
    <row r="231" spans="1:7" x14ac:dyDescent="0.25">
      <c r="A231" s="12">
        <v>376</v>
      </c>
      <c r="B231" s="13" t="s">
        <v>7</v>
      </c>
      <c r="C231" s="12">
        <v>215</v>
      </c>
      <c r="D231" s="19">
        <v>0.2</v>
      </c>
      <c r="E231" s="19">
        <v>0.05</v>
      </c>
      <c r="F231" s="19">
        <v>15.01</v>
      </c>
      <c r="G231" s="19">
        <v>61.3</v>
      </c>
    </row>
    <row r="232" spans="1:7" x14ac:dyDescent="0.25">
      <c r="A232" s="12">
        <v>480</v>
      </c>
      <c r="B232" s="13" t="s">
        <v>8</v>
      </c>
      <c r="C232" s="14">
        <v>80</v>
      </c>
      <c r="D232" s="19">
        <v>6.08</v>
      </c>
      <c r="E232" s="19">
        <v>0.72</v>
      </c>
      <c r="F232" s="19">
        <v>37.4</v>
      </c>
      <c r="G232" s="19">
        <v>170.9</v>
      </c>
    </row>
    <row r="233" spans="1:7" x14ac:dyDescent="0.25">
      <c r="A233" s="12"/>
      <c r="B233" s="13" t="s">
        <v>12</v>
      </c>
      <c r="C233" s="56">
        <f>SUM(C229:C232)</f>
        <v>510</v>
      </c>
      <c r="D233" s="19">
        <f t="shared" ref="D233:G233" si="21">SUM(D229:D232)</f>
        <v>13.55</v>
      </c>
      <c r="E233" s="19">
        <f t="shared" si="21"/>
        <v>24.970000000000002</v>
      </c>
      <c r="F233" s="19">
        <f t="shared" si="21"/>
        <v>91.72999999999999</v>
      </c>
      <c r="G233" s="19">
        <f t="shared" si="21"/>
        <v>642.30000000000007</v>
      </c>
    </row>
    <row r="234" spans="1:7" x14ac:dyDescent="0.25">
      <c r="A234" s="25"/>
      <c r="B234" s="71" t="s">
        <v>15</v>
      </c>
      <c r="C234" s="72"/>
      <c r="D234" s="72"/>
      <c r="E234" s="72"/>
      <c r="F234" s="72"/>
      <c r="G234" s="72"/>
    </row>
    <row r="235" spans="1:7" ht="17.25" customHeight="1" x14ac:dyDescent="0.25">
      <c r="A235" s="12">
        <v>50</v>
      </c>
      <c r="B235" s="13" t="s">
        <v>47</v>
      </c>
      <c r="C235" s="14">
        <v>100</v>
      </c>
      <c r="D235" s="19">
        <v>1.08</v>
      </c>
      <c r="E235" s="19">
        <v>4.68</v>
      </c>
      <c r="F235" s="19">
        <v>4.5999999999999996</v>
      </c>
      <c r="G235" s="19">
        <v>66</v>
      </c>
    </row>
    <row r="236" spans="1:7" s="2" customFormat="1" x14ac:dyDescent="0.25">
      <c r="A236" s="12">
        <v>96</v>
      </c>
      <c r="B236" s="13" t="s">
        <v>74</v>
      </c>
      <c r="C236" s="14">
        <v>260</v>
      </c>
      <c r="D236" s="19">
        <v>2.16</v>
      </c>
      <c r="E236" s="19">
        <v>3.51</v>
      </c>
      <c r="F236" s="19">
        <v>15</v>
      </c>
      <c r="G236" s="19">
        <v>101</v>
      </c>
    </row>
    <row r="237" spans="1:7" s="4" customFormat="1" x14ac:dyDescent="0.25">
      <c r="A237" s="12">
        <v>394</v>
      </c>
      <c r="B237" s="13" t="s">
        <v>105</v>
      </c>
      <c r="C237" s="14">
        <v>243</v>
      </c>
      <c r="D237" s="19">
        <v>19.399999999999999</v>
      </c>
      <c r="E237" s="19">
        <v>19.04</v>
      </c>
      <c r="F237" s="19">
        <v>32</v>
      </c>
      <c r="G237" s="19">
        <v>384.8</v>
      </c>
    </row>
    <row r="238" spans="1:7" x14ac:dyDescent="0.25">
      <c r="A238" s="12">
        <v>407</v>
      </c>
      <c r="B238" s="13" t="s">
        <v>70</v>
      </c>
      <c r="C238" s="14">
        <v>200</v>
      </c>
      <c r="D238" s="19">
        <v>1</v>
      </c>
      <c r="E238" s="19">
        <v>0</v>
      </c>
      <c r="F238" s="19">
        <v>23.4</v>
      </c>
      <c r="G238" s="19">
        <v>94</v>
      </c>
    </row>
    <row r="239" spans="1:7" x14ac:dyDescent="0.25">
      <c r="A239" s="12" t="s">
        <v>106</v>
      </c>
      <c r="B239" s="13" t="s">
        <v>14</v>
      </c>
      <c r="C239" s="14">
        <v>100</v>
      </c>
      <c r="D239" s="19">
        <v>7.6</v>
      </c>
      <c r="E239" s="19">
        <v>13.2</v>
      </c>
      <c r="F239" s="19">
        <v>69</v>
      </c>
      <c r="G239" s="19">
        <v>394</v>
      </c>
    </row>
    <row r="240" spans="1:7" x14ac:dyDescent="0.25">
      <c r="A240" s="12">
        <v>481</v>
      </c>
      <c r="B240" s="13" t="s">
        <v>21</v>
      </c>
      <c r="C240" s="14">
        <v>40</v>
      </c>
      <c r="D240" s="19">
        <v>2.8</v>
      </c>
      <c r="E240" s="19">
        <v>0.5</v>
      </c>
      <c r="F240" s="19">
        <v>14.6</v>
      </c>
      <c r="G240" s="19">
        <v>71</v>
      </c>
    </row>
    <row r="241" spans="1:7" s="1" customFormat="1" x14ac:dyDescent="0.25">
      <c r="A241" s="12"/>
      <c r="B241" s="13" t="s">
        <v>12</v>
      </c>
      <c r="C241" s="19">
        <f>SUM(C235:C240)</f>
        <v>943</v>
      </c>
      <c r="D241" s="19">
        <f>SUM(D235:D240)</f>
        <v>34.04</v>
      </c>
      <c r="E241" s="19">
        <f t="shared" ref="E241:G241" si="22">SUM(E235:E240)</f>
        <v>40.929999999999993</v>
      </c>
      <c r="F241" s="19">
        <f t="shared" si="22"/>
        <v>158.6</v>
      </c>
      <c r="G241" s="19">
        <f t="shared" si="22"/>
        <v>1110.8</v>
      </c>
    </row>
    <row r="242" spans="1:7" s="2" customFormat="1" x14ac:dyDescent="0.25">
      <c r="A242" s="12"/>
      <c r="B242" s="31" t="s">
        <v>77</v>
      </c>
      <c r="C242" s="32"/>
      <c r="D242" s="33">
        <f>D233+D241</f>
        <v>47.59</v>
      </c>
      <c r="E242" s="33">
        <f t="shared" ref="E242:G242" si="23">E233+E241</f>
        <v>65.899999999999991</v>
      </c>
      <c r="F242" s="33">
        <f t="shared" si="23"/>
        <v>250.32999999999998</v>
      </c>
      <c r="G242" s="33">
        <f t="shared" si="23"/>
        <v>1753.1</v>
      </c>
    </row>
    <row r="243" spans="1:7" x14ac:dyDescent="0.25">
      <c r="A243" s="26"/>
      <c r="B243" s="16"/>
      <c r="C243" s="29"/>
      <c r="D243" s="21"/>
      <c r="E243" s="21"/>
      <c r="F243" s="21"/>
      <c r="G243" s="21"/>
    </row>
    <row r="244" spans="1:7" x14ac:dyDescent="0.25">
      <c r="A244" s="26"/>
      <c r="B244" s="16"/>
      <c r="C244" s="29"/>
      <c r="D244" s="21"/>
      <c r="E244" s="21"/>
      <c r="F244" s="21"/>
      <c r="G244" s="21"/>
    </row>
    <row r="245" spans="1:7" x14ac:dyDescent="0.25">
      <c r="A245" s="26"/>
      <c r="B245" s="16"/>
      <c r="C245" s="21"/>
      <c r="D245" s="21"/>
      <c r="E245" s="21"/>
      <c r="F245" s="21"/>
      <c r="G245" s="21"/>
    </row>
    <row r="246" spans="1:7" x14ac:dyDescent="0.25">
      <c r="A246" s="30"/>
      <c r="B246" s="81"/>
      <c r="C246" s="81"/>
      <c r="D246" s="81"/>
      <c r="E246" s="81"/>
      <c r="F246" s="81"/>
      <c r="G246" s="81"/>
    </row>
    <row r="247" spans="1:7" x14ac:dyDescent="0.25">
      <c r="A247" s="26"/>
      <c r="B247" s="16"/>
      <c r="C247" s="29"/>
      <c r="D247" s="21"/>
      <c r="E247" s="21"/>
      <c r="F247" s="21"/>
      <c r="G247" s="21"/>
    </row>
    <row r="248" spans="1:7" s="1" customFormat="1" x14ac:dyDescent="0.25">
      <c r="A248" s="26"/>
      <c r="B248" s="16"/>
      <c r="C248" s="29"/>
      <c r="D248" s="21"/>
      <c r="E248" s="21"/>
      <c r="F248" s="21"/>
      <c r="G248" s="21"/>
    </row>
    <row r="249" spans="1:7" s="2" customFormat="1" x14ac:dyDescent="0.25">
      <c r="A249" s="26"/>
      <c r="B249" s="16"/>
      <c r="C249" s="29"/>
      <c r="D249" s="21"/>
      <c r="E249" s="21"/>
      <c r="F249" s="21"/>
      <c r="G249" s="21"/>
    </row>
    <row r="250" spans="1:7" x14ac:dyDescent="0.25">
      <c r="A250" s="60"/>
      <c r="B250" s="61"/>
      <c r="C250" s="62"/>
      <c r="D250" s="63"/>
      <c r="E250" s="63"/>
      <c r="F250" s="63"/>
      <c r="G250" s="63"/>
    </row>
    <row r="251" spans="1:7" x14ac:dyDescent="0.25">
      <c r="A251" s="60"/>
      <c r="B251" s="61"/>
      <c r="C251" s="62"/>
      <c r="D251" s="63"/>
      <c r="E251" s="63"/>
      <c r="F251" s="63"/>
      <c r="G251" s="63"/>
    </row>
    <row r="252" spans="1:7" x14ac:dyDescent="0.25">
      <c r="A252" s="60"/>
      <c r="B252" s="61"/>
      <c r="C252" s="62"/>
      <c r="D252" s="63"/>
      <c r="E252" s="63"/>
      <c r="F252" s="63"/>
      <c r="G252" s="63"/>
    </row>
    <row r="253" spans="1:7" x14ac:dyDescent="0.25">
      <c r="A253" s="60"/>
      <c r="B253" s="61"/>
      <c r="C253" s="62"/>
      <c r="D253" s="63"/>
      <c r="E253" s="63"/>
      <c r="F253" s="63"/>
      <c r="G253" s="63"/>
    </row>
    <row r="254" spans="1:7" x14ac:dyDescent="0.25">
      <c r="A254" s="26"/>
      <c r="B254" s="16"/>
      <c r="C254" s="29"/>
      <c r="D254" s="21"/>
      <c r="E254" s="21"/>
      <c r="F254" s="21"/>
      <c r="G254" s="21"/>
    </row>
    <row r="255" spans="1:7" x14ac:dyDescent="0.25">
      <c r="A255" s="26"/>
      <c r="B255" s="16"/>
      <c r="C255" s="29"/>
      <c r="D255" s="21"/>
      <c r="E255" s="21"/>
      <c r="F255" s="21"/>
      <c r="G255" s="21"/>
    </row>
    <row r="256" spans="1:7" x14ac:dyDescent="0.25">
      <c r="A256" s="26"/>
      <c r="B256" s="16"/>
      <c r="C256" s="21"/>
      <c r="D256" s="21"/>
      <c r="E256" s="21"/>
      <c r="F256" s="21"/>
      <c r="G256" s="21"/>
    </row>
    <row r="257" spans="1:7" x14ac:dyDescent="0.25">
      <c r="A257" s="26"/>
      <c r="B257" s="16"/>
      <c r="C257" s="21"/>
      <c r="D257" s="21"/>
      <c r="E257" s="21"/>
      <c r="F257" s="21"/>
      <c r="G257" s="21"/>
    </row>
    <row r="258" spans="1:7" x14ac:dyDescent="0.25">
      <c r="A258" s="84" t="s">
        <v>38</v>
      </c>
      <c r="B258" s="84"/>
      <c r="C258" s="84"/>
      <c r="D258" s="84"/>
      <c r="E258" s="84"/>
      <c r="F258" s="84"/>
      <c r="G258" s="84"/>
    </row>
    <row r="259" spans="1:7" x14ac:dyDescent="0.25">
      <c r="A259" s="77" t="s">
        <v>51</v>
      </c>
      <c r="B259" s="78" t="s">
        <v>52</v>
      </c>
      <c r="C259" s="79" t="s">
        <v>53</v>
      </c>
      <c r="D259" s="80" t="s">
        <v>41</v>
      </c>
      <c r="E259" s="80"/>
      <c r="F259" s="80"/>
      <c r="G259" s="79" t="s">
        <v>58</v>
      </c>
    </row>
    <row r="260" spans="1:7" s="2" customFormat="1" x14ac:dyDescent="0.25">
      <c r="A260" s="77"/>
      <c r="B260" s="78"/>
      <c r="C260" s="79"/>
      <c r="D260" s="18" t="s">
        <v>42</v>
      </c>
      <c r="E260" s="18" t="s">
        <v>43</v>
      </c>
      <c r="F260" s="18" t="s">
        <v>44</v>
      </c>
      <c r="G260" s="79"/>
    </row>
    <row r="261" spans="1:7" x14ac:dyDescent="0.25">
      <c r="A261" s="25"/>
      <c r="B261" s="71" t="s">
        <v>10</v>
      </c>
      <c r="C261" s="72"/>
      <c r="D261" s="72"/>
      <c r="E261" s="72"/>
      <c r="F261" s="72"/>
      <c r="G261" s="72"/>
    </row>
    <row r="262" spans="1:7" x14ac:dyDescent="0.25">
      <c r="A262" s="12">
        <v>210</v>
      </c>
      <c r="B262" s="13" t="s">
        <v>30</v>
      </c>
      <c r="C262" s="14">
        <v>150</v>
      </c>
      <c r="D262" s="19">
        <v>10.6</v>
      </c>
      <c r="E262" s="19">
        <v>17</v>
      </c>
      <c r="F262" s="19">
        <v>2.1</v>
      </c>
      <c r="G262" s="19">
        <v>203</v>
      </c>
    </row>
    <row r="263" spans="1:7" x14ac:dyDescent="0.25">
      <c r="A263" s="53" t="s">
        <v>118</v>
      </c>
      <c r="B263" s="54" t="s">
        <v>117</v>
      </c>
      <c r="C263" s="55">
        <v>100</v>
      </c>
      <c r="D263" s="56">
        <v>4.2</v>
      </c>
      <c r="E263" s="56">
        <v>1.8</v>
      </c>
      <c r="F263" s="56">
        <v>4.8</v>
      </c>
      <c r="G263" s="56">
        <v>52</v>
      </c>
    </row>
    <row r="264" spans="1:7" s="1" customFormat="1" x14ac:dyDescent="0.25">
      <c r="A264" s="12">
        <v>382</v>
      </c>
      <c r="B264" s="13" t="s">
        <v>22</v>
      </c>
      <c r="C264" s="14">
        <v>200</v>
      </c>
      <c r="D264" s="19">
        <v>3.8</v>
      </c>
      <c r="E264" s="19">
        <v>4</v>
      </c>
      <c r="F264" s="19">
        <v>25.8</v>
      </c>
      <c r="G264" s="19">
        <v>154</v>
      </c>
    </row>
    <row r="265" spans="1:7" x14ac:dyDescent="0.25">
      <c r="A265" s="12">
        <v>480</v>
      </c>
      <c r="B265" s="13" t="s">
        <v>8</v>
      </c>
      <c r="C265" s="14">
        <v>80</v>
      </c>
      <c r="D265" s="19">
        <v>6.08</v>
      </c>
      <c r="E265" s="19">
        <v>0.72</v>
      </c>
      <c r="F265" s="19">
        <v>37.4</v>
      </c>
      <c r="G265" s="19">
        <v>170.9</v>
      </c>
    </row>
    <row r="266" spans="1:7" ht="15" customHeight="1" x14ac:dyDescent="0.25">
      <c r="A266" s="12"/>
      <c r="B266" s="13" t="s">
        <v>12</v>
      </c>
      <c r="C266" s="56">
        <f>SUM(C262:C265)</f>
        <v>530</v>
      </c>
      <c r="D266" s="19">
        <f t="shared" ref="D266:G266" si="24">SUM(D262:D265)</f>
        <v>24.68</v>
      </c>
      <c r="E266" s="19">
        <f t="shared" si="24"/>
        <v>23.52</v>
      </c>
      <c r="F266" s="19">
        <f t="shared" si="24"/>
        <v>70.099999999999994</v>
      </c>
      <c r="G266" s="19">
        <f t="shared" si="24"/>
        <v>579.9</v>
      </c>
    </row>
    <row r="267" spans="1:7" x14ac:dyDescent="0.25">
      <c r="A267" s="25"/>
      <c r="B267" s="71" t="s">
        <v>15</v>
      </c>
      <c r="C267" s="72"/>
      <c r="D267" s="72"/>
      <c r="E267" s="72"/>
      <c r="F267" s="72"/>
      <c r="G267" s="72"/>
    </row>
    <row r="268" spans="1:7" x14ac:dyDescent="0.25">
      <c r="A268" s="12">
        <v>67</v>
      </c>
      <c r="B268" s="13" t="s">
        <v>116</v>
      </c>
      <c r="C268" s="14">
        <v>100</v>
      </c>
      <c r="D268" s="19">
        <v>1.38</v>
      </c>
      <c r="E268" s="19">
        <v>4</v>
      </c>
      <c r="F268" s="19">
        <v>7</v>
      </c>
      <c r="G268" s="19">
        <v>71.400000000000006</v>
      </c>
    </row>
    <row r="269" spans="1:7" x14ac:dyDescent="0.25">
      <c r="A269" s="12">
        <v>110</v>
      </c>
      <c r="B269" s="13" t="s">
        <v>137</v>
      </c>
      <c r="C269" s="12">
        <v>260</v>
      </c>
      <c r="D269" s="19">
        <v>2.65</v>
      </c>
      <c r="E269" s="19">
        <v>4.3</v>
      </c>
      <c r="F269" s="19">
        <v>23.1</v>
      </c>
      <c r="G269" s="19">
        <v>96</v>
      </c>
    </row>
    <row r="270" spans="1:7" x14ac:dyDescent="0.25">
      <c r="A270" s="12">
        <v>143</v>
      </c>
      <c r="B270" s="13" t="s">
        <v>133</v>
      </c>
      <c r="C270" s="14">
        <v>100</v>
      </c>
      <c r="D270" s="19">
        <v>20.64</v>
      </c>
      <c r="E270" s="19">
        <v>9.93</v>
      </c>
      <c r="F270" s="19">
        <v>0.82</v>
      </c>
      <c r="G270" s="19">
        <v>174.55</v>
      </c>
    </row>
    <row r="271" spans="1:7" x14ac:dyDescent="0.25">
      <c r="A271" s="53">
        <v>694</v>
      </c>
      <c r="B271" s="54" t="s">
        <v>112</v>
      </c>
      <c r="C271" s="55">
        <v>200</v>
      </c>
      <c r="D271" s="56">
        <v>2.4</v>
      </c>
      <c r="E271" s="56">
        <v>2.88</v>
      </c>
      <c r="F271" s="56">
        <v>25.02</v>
      </c>
      <c r="G271" s="56">
        <v>135.69999999999999</v>
      </c>
    </row>
    <row r="272" spans="1:7" x14ac:dyDescent="0.25">
      <c r="A272" s="12">
        <v>338</v>
      </c>
      <c r="B272" s="13" t="s">
        <v>67</v>
      </c>
      <c r="C272" s="14">
        <v>200</v>
      </c>
      <c r="D272" s="19">
        <v>0.8</v>
      </c>
      <c r="E272" s="19">
        <v>0.8</v>
      </c>
      <c r="F272" s="19">
        <v>19.600000000000001</v>
      </c>
      <c r="G272" s="19">
        <v>88</v>
      </c>
    </row>
    <row r="273" spans="1:7" x14ac:dyDescent="0.25">
      <c r="A273" s="12">
        <v>349</v>
      </c>
      <c r="B273" s="13" t="s">
        <v>69</v>
      </c>
      <c r="C273" s="14">
        <v>200</v>
      </c>
      <c r="D273" s="19">
        <v>0.56000000000000005</v>
      </c>
      <c r="E273" s="19">
        <v>0</v>
      </c>
      <c r="F273" s="19">
        <v>25.23</v>
      </c>
      <c r="G273" s="19">
        <v>103.2</v>
      </c>
    </row>
    <row r="274" spans="1:7" s="1" customFormat="1" x14ac:dyDescent="0.25">
      <c r="A274" s="12">
        <v>481</v>
      </c>
      <c r="B274" s="13" t="s">
        <v>21</v>
      </c>
      <c r="C274" s="14">
        <v>40</v>
      </c>
      <c r="D274" s="19">
        <v>2.8</v>
      </c>
      <c r="E274" s="19">
        <v>0.5</v>
      </c>
      <c r="F274" s="19">
        <v>14.6</v>
      </c>
      <c r="G274" s="19">
        <v>71</v>
      </c>
    </row>
    <row r="275" spans="1:7" s="2" customFormat="1" x14ac:dyDescent="0.25">
      <c r="A275" s="12"/>
      <c r="B275" s="13" t="s">
        <v>12</v>
      </c>
      <c r="C275" s="19">
        <f>SUM(C268:C274)</f>
        <v>1100</v>
      </c>
      <c r="D275" s="19">
        <f t="shared" ref="D275:G275" si="25">SUM(D268:D274)</f>
        <v>31.23</v>
      </c>
      <c r="E275" s="19">
        <f t="shared" si="25"/>
        <v>22.41</v>
      </c>
      <c r="F275" s="19">
        <f t="shared" si="25"/>
        <v>115.36999999999999</v>
      </c>
      <c r="G275" s="19">
        <f t="shared" si="25"/>
        <v>739.85000000000014</v>
      </c>
    </row>
    <row r="276" spans="1:7" x14ac:dyDescent="0.25">
      <c r="A276" s="12"/>
      <c r="B276" s="31" t="s">
        <v>77</v>
      </c>
      <c r="C276" s="32"/>
      <c r="D276" s="33">
        <f t="shared" ref="D276:G276" si="26">D266+D275</f>
        <v>55.91</v>
      </c>
      <c r="E276" s="33">
        <f t="shared" si="26"/>
        <v>45.93</v>
      </c>
      <c r="F276" s="33">
        <f t="shared" si="26"/>
        <v>185.46999999999997</v>
      </c>
      <c r="G276" s="33">
        <f t="shared" si="26"/>
        <v>1319.75</v>
      </c>
    </row>
    <row r="277" spans="1:7" x14ac:dyDescent="0.25">
      <c r="A277" s="26"/>
      <c r="B277" s="16"/>
      <c r="C277" s="29"/>
      <c r="D277" s="21"/>
      <c r="E277" s="21"/>
      <c r="F277" s="21"/>
      <c r="G277" s="21"/>
    </row>
    <row r="278" spans="1:7" x14ac:dyDescent="0.25">
      <c r="A278" s="26"/>
      <c r="B278" s="16"/>
      <c r="C278" s="29"/>
      <c r="D278" s="21"/>
      <c r="E278" s="21"/>
      <c r="F278" s="21"/>
      <c r="G278" s="21"/>
    </row>
    <row r="279" spans="1:7" x14ac:dyDescent="0.25">
      <c r="A279" s="26"/>
      <c r="B279" s="16"/>
      <c r="C279" s="21"/>
      <c r="D279" s="21"/>
      <c r="E279" s="21"/>
      <c r="F279" s="21"/>
      <c r="G279" s="21"/>
    </row>
    <row r="280" spans="1:7" x14ac:dyDescent="0.25">
      <c r="A280" s="30"/>
      <c r="B280" s="81"/>
      <c r="C280" s="81"/>
      <c r="D280" s="81"/>
      <c r="E280" s="81"/>
      <c r="F280" s="81"/>
      <c r="G280" s="81"/>
    </row>
    <row r="281" spans="1:7" x14ac:dyDescent="0.25">
      <c r="A281" s="26"/>
      <c r="B281" s="16"/>
      <c r="C281" s="29"/>
      <c r="D281" s="21"/>
      <c r="E281" s="21"/>
      <c r="F281" s="21"/>
      <c r="G281" s="21"/>
    </row>
    <row r="282" spans="1:7" s="1" customFormat="1" x14ac:dyDescent="0.25">
      <c r="A282" s="26"/>
      <c r="B282" s="16"/>
      <c r="C282" s="29"/>
      <c r="D282" s="21"/>
      <c r="E282" s="21"/>
      <c r="F282" s="21"/>
      <c r="G282" s="21"/>
    </row>
    <row r="283" spans="1:7" s="2" customFormat="1" x14ac:dyDescent="0.25">
      <c r="A283" s="26"/>
      <c r="B283" s="16"/>
      <c r="C283" s="29"/>
      <c r="D283" s="21"/>
      <c r="E283" s="21"/>
      <c r="F283" s="21"/>
      <c r="G283" s="21"/>
    </row>
    <row r="284" spans="1:7" x14ac:dyDescent="0.25">
      <c r="A284" s="60"/>
      <c r="B284" s="61"/>
      <c r="C284" s="62"/>
      <c r="D284" s="63"/>
      <c r="E284" s="63"/>
      <c r="F284" s="63"/>
      <c r="G284" s="63"/>
    </row>
    <row r="285" spans="1:7" x14ac:dyDescent="0.25">
      <c r="A285" s="60"/>
      <c r="B285" s="61"/>
      <c r="C285" s="62"/>
      <c r="D285" s="63"/>
      <c r="E285" s="63"/>
      <c r="F285" s="63"/>
      <c r="G285" s="63"/>
    </row>
    <row r="286" spans="1:7" x14ac:dyDescent="0.25">
      <c r="A286" s="60"/>
      <c r="B286" s="61"/>
      <c r="C286" s="62"/>
      <c r="D286" s="63"/>
      <c r="E286" s="63"/>
      <c r="F286" s="63"/>
      <c r="G286" s="63"/>
    </row>
    <row r="287" spans="1:7" x14ac:dyDescent="0.25">
      <c r="A287" s="60"/>
      <c r="B287" s="61"/>
      <c r="C287" s="62"/>
      <c r="D287" s="63"/>
      <c r="E287" s="63"/>
      <c r="F287" s="63"/>
      <c r="G287" s="63"/>
    </row>
    <row r="288" spans="1:7" x14ac:dyDescent="0.25">
      <c r="A288" s="26"/>
      <c r="B288" s="16"/>
      <c r="C288" s="21"/>
      <c r="D288" s="21"/>
      <c r="E288" s="21"/>
      <c r="F288" s="21"/>
      <c r="G288" s="21"/>
    </row>
    <row r="289" spans="1:7" x14ac:dyDescent="0.25">
      <c r="A289" s="26"/>
      <c r="B289" s="16"/>
      <c r="C289" s="21"/>
      <c r="D289" s="21"/>
      <c r="E289" s="21"/>
      <c r="F289" s="21"/>
      <c r="G289" s="21"/>
    </row>
    <row r="290" spans="1:7" s="1" customFormat="1" x14ac:dyDescent="0.25">
      <c r="A290" s="26"/>
      <c r="B290" s="16"/>
      <c r="C290" s="21"/>
      <c r="D290" s="21"/>
      <c r="E290" s="21"/>
      <c r="F290" s="21"/>
      <c r="G290" s="21"/>
    </row>
    <row r="291" spans="1:7" s="2" customFormat="1" x14ac:dyDescent="0.25">
      <c r="A291" s="84" t="s">
        <v>39</v>
      </c>
      <c r="B291" s="84"/>
      <c r="C291" s="84"/>
      <c r="D291" s="84"/>
      <c r="E291" s="84"/>
      <c r="F291" s="84"/>
      <c r="G291" s="84"/>
    </row>
    <row r="292" spans="1:7" x14ac:dyDescent="0.25">
      <c r="A292" s="77" t="s">
        <v>51</v>
      </c>
      <c r="B292" s="78" t="s">
        <v>52</v>
      </c>
      <c r="C292" s="79" t="s">
        <v>53</v>
      </c>
      <c r="D292" s="80" t="s">
        <v>41</v>
      </c>
      <c r="E292" s="80"/>
      <c r="F292" s="80"/>
      <c r="G292" s="79" t="s">
        <v>58</v>
      </c>
    </row>
    <row r="293" spans="1:7" x14ac:dyDescent="0.25">
      <c r="A293" s="77"/>
      <c r="B293" s="78"/>
      <c r="C293" s="79"/>
      <c r="D293" s="18" t="s">
        <v>42</v>
      </c>
      <c r="E293" s="18" t="s">
        <v>43</v>
      </c>
      <c r="F293" s="18" t="s">
        <v>44</v>
      </c>
      <c r="G293" s="79"/>
    </row>
    <row r="294" spans="1:7" s="1" customFormat="1" x14ac:dyDescent="0.25">
      <c r="A294" s="25"/>
      <c r="B294" s="71" t="s">
        <v>10</v>
      </c>
      <c r="C294" s="72"/>
      <c r="D294" s="72"/>
      <c r="E294" s="72"/>
      <c r="F294" s="72"/>
      <c r="G294" s="72"/>
    </row>
    <row r="295" spans="1:7" s="1" customFormat="1" x14ac:dyDescent="0.25">
      <c r="A295" s="12">
        <v>185</v>
      </c>
      <c r="B295" s="13" t="s">
        <v>76</v>
      </c>
      <c r="C295" s="14">
        <v>200</v>
      </c>
      <c r="D295" s="19">
        <v>3.9</v>
      </c>
      <c r="E295" s="19">
        <v>8.1999999999999993</v>
      </c>
      <c r="F295" s="19">
        <v>17.5</v>
      </c>
      <c r="G295" s="19">
        <v>160.69999999999999</v>
      </c>
    </row>
    <row r="296" spans="1:7" s="1" customFormat="1" x14ac:dyDescent="0.25">
      <c r="A296" s="12">
        <v>14</v>
      </c>
      <c r="B296" s="13" t="s">
        <v>11</v>
      </c>
      <c r="C296" s="14">
        <v>10</v>
      </c>
      <c r="D296" s="19">
        <v>0.05</v>
      </c>
      <c r="E296" s="19">
        <v>8.1999999999999993</v>
      </c>
      <c r="F296" s="19">
        <v>0.08</v>
      </c>
      <c r="G296" s="19">
        <v>75</v>
      </c>
    </row>
    <row r="297" spans="1:7" x14ac:dyDescent="0.25">
      <c r="A297" s="12">
        <v>15</v>
      </c>
      <c r="B297" s="13" t="s">
        <v>9</v>
      </c>
      <c r="C297" s="14">
        <v>10</v>
      </c>
      <c r="D297" s="19">
        <v>2.2999999999999998</v>
      </c>
      <c r="E297" s="19">
        <v>3</v>
      </c>
      <c r="F297" s="19">
        <v>0</v>
      </c>
      <c r="G297" s="19">
        <v>37</v>
      </c>
    </row>
    <row r="298" spans="1:7" x14ac:dyDescent="0.25">
      <c r="A298" s="12">
        <v>376</v>
      </c>
      <c r="B298" s="13" t="s">
        <v>7</v>
      </c>
      <c r="C298" s="12">
        <v>215</v>
      </c>
      <c r="D298" s="19">
        <v>0.2</v>
      </c>
      <c r="E298" s="19">
        <v>0.05</v>
      </c>
      <c r="F298" s="19">
        <v>15.01</v>
      </c>
      <c r="G298" s="19">
        <v>61.3</v>
      </c>
    </row>
    <row r="299" spans="1:7" x14ac:dyDescent="0.25">
      <c r="A299" s="12">
        <v>480</v>
      </c>
      <c r="B299" s="13" t="s">
        <v>8</v>
      </c>
      <c r="C299" s="14">
        <v>80</v>
      </c>
      <c r="D299" s="19">
        <v>6.08</v>
      </c>
      <c r="E299" s="19">
        <v>0.72</v>
      </c>
      <c r="F299" s="19">
        <v>37.4</v>
      </c>
      <c r="G299" s="19">
        <v>170.9</v>
      </c>
    </row>
    <row r="300" spans="1:7" x14ac:dyDescent="0.25">
      <c r="A300" s="12"/>
      <c r="B300" s="13" t="s">
        <v>12</v>
      </c>
      <c r="C300" s="56">
        <f>SUM(C295:C299)</f>
        <v>515</v>
      </c>
      <c r="D300" s="19">
        <f>SUM(D295:D299)</f>
        <v>12.530000000000001</v>
      </c>
      <c r="E300" s="19">
        <f t="shared" ref="E300:G300" si="27">SUM(E295:E299)</f>
        <v>20.169999999999998</v>
      </c>
      <c r="F300" s="19">
        <f t="shared" si="27"/>
        <v>69.989999999999995</v>
      </c>
      <c r="G300" s="19">
        <f t="shared" si="27"/>
        <v>504.9</v>
      </c>
    </row>
    <row r="301" spans="1:7" x14ac:dyDescent="0.25">
      <c r="A301" s="25"/>
      <c r="B301" s="71" t="s">
        <v>15</v>
      </c>
      <c r="C301" s="72"/>
      <c r="D301" s="72"/>
      <c r="E301" s="72"/>
      <c r="F301" s="72"/>
      <c r="G301" s="72"/>
    </row>
    <row r="302" spans="1:7" x14ac:dyDescent="0.25">
      <c r="A302" s="27">
        <v>54</v>
      </c>
      <c r="B302" s="13" t="s">
        <v>102</v>
      </c>
      <c r="C302" s="14">
        <v>100</v>
      </c>
      <c r="D302" s="19">
        <v>2.2999999999999998</v>
      </c>
      <c r="E302" s="19">
        <v>5.8</v>
      </c>
      <c r="F302" s="19">
        <v>12.3</v>
      </c>
      <c r="G302" s="19">
        <v>113.7</v>
      </c>
    </row>
    <row r="303" spans="1:7" ht="15" customHeight="1" x14ac:dyDescent="0.25">
      <c r="A303" s="75">
        <v>101</v>
      </c>
      <c r="B303" s="82" t="s">
        <v>136</v>
      </c>
      <c r="C303" s="75">
        <v>275</v>
      </c>
      <c r="D303" s="73">
        <v>2.1800000000000002</v>
      </c>
      <c r="E303" s="73">
        <v>2.84</v>
      </c>
      <c r="F303" s="73">
        <v>14.29</v>
      </c>
      <c r="G303" s="73">
        <v>91.5</v>
      </c>
    </row>
    <row r="304" spans="1:7" x14ac:dyDescent="0.25">
      <c r="A304" s="76"/>
      <c r="B304" s="83"/>
      <c r="C304" s="76"/>
      <c r="D304" s="74"/>
      <c r="E304" s="74"/>
      <c r="F304" s="74"/>
      <c r="G304" s="74"/>
    </row>
    <row r="305" spans="1:7" x14ac:dyDescent="0.25">
      <c r="A305" s="12">
        <v>416</v>
      </c>
      <c r="B305" s="13" t="s">
        <v>130</v>
      </c>
      <c r="C305" s="14">
        <v>100</v>
      </c>
      <c r="D305" s="19">
        <v>10.3</v>
      </c>
      <c r="E305" s="19">
        <v>8.1</v>
      </c>
      <c r="F305" s="19">
        <v>9.36</v>
      </c>
      <c r="G305" s="19">
        <v>153</v>
      </c>
    </row>
    <row r="306" spans="1:7" x14ac:dyDescent="0.25">
      <c r="A306" s="12">
        <v>309</v>
      </c>
      <c r="B306" s="13" t="s">
        <v>25</v>
      </c>
      <c r="C306" s="14">
        <v>200</v>
      </c>
      <c r="D306" s="19">
        <v>8.77</v>
      </c>
      <c r="E306" s="19">
        <v>9.35</v>
      </c>
      <c r="F306" s="19">
        <v>57.93</v>
      </c>
      <c r="G306" s="19">
        <v>336.51</v>
      </c>
    </row>
    <row r="307" spans="1:7" x14ac:dyDescent="0.25">
      <c r="A307" s="12">
        <v>382</v>
      </c>
      <c r="B307" s="13" t="s">
        <v>22</v>
      </c>
      <c r="C307" s="14">
        <v>200</v>
      </c>
      <c r="D307" s="19">
        <v>3.8</v>
      </c>
      <c r="E307" s="19">
        <v>4</v>
      </c>
      <c r="F307" s="19">
        <v>25.8</v>
      </c>
      <c r="G307" s="19">
        <v>154</v>
      </c>
    </row>
    <row r="308" spans="1:7" x14ac:dyDescent="0.25">
      <c r="A308" s="12" t="s">
        <v>106</v>
      </c>
      <c r="B308" s="13" t="s">
        <v>14</v>
      </c>
      <c r="C308" s="14">
        <v>100</v>
      </c>
      <c r="D308" s="19">
        <v>7.6</v>
      </c>
      <c r="E308" s="19">
        <v>13.2</v>
      </c>
      <c r="F308" s="19">
        <v>69</v>
      </c>
      <c r="G308" s="19">
        <v>394</v>
      </c>
    </row>
    <row r="309" spans="1:7" x14ac:dyDescent="0.25">
      <c r="A309" s="12">
        <v>481</v>
      </c>
      <c r="B309" s="13" t="s">
        <v>21</v>
      </c>
      <c r="C309" s="14">
        <v>40</v>
      </c>
      <c r="D309" s="19">
        <v>2.8</v>
      </c>
      <c r="E309" s="19">
        <v>0.5</v>
      </c>
      <c r="F309" s="19">
        <v>14.6</v>
      </c>
      <c r="G309" s="19">
        <v>71</v>
      </c>
    </row>
    <row r="310" spans="1:7" x14ac:dyDescent="0.25">
      <c r="A310" s="12"/>
      <c r="B310" s="13" t="s">
        <v>12</v>
      </c>
      <c r="C310" s="19">
        <f>SUM(C302:C309)</f>
        <v>1015</v>
      </c>
      <c r="D310" s="19">
        <f t="shared" ref="D310:G310" si="28">SUM(D302:D309)</f>
        <v>37.75</v>
      </c>
      <c r="E310" s="19">
        <f t="shared" si="28"/>
        <v>43.790000000000006</v>
      </c>
      <c r="F310" s="19">
        <f t="shared" si="28"/>
        <v>203.28</v>
      </c>
      <c r="G310" s="19">
        <f t="shared" si="28"/>
        <v>1313.71</v>
      </c>
    </row>
    <row r="311" spans="1:7" x14ac:dyDescent="0.25">
      <c r="A311" s="12"/>
      <c r="B311" s="31" t="s">
        <v>77</v>
      </c>
      <c r="C311" s="32"/>
      <c r="D311" s="33">
        <f t="shared" ref="D311:G311" si="29">D300+D310</f>
        <v>50.28</v>
      </c>
      <c r="E311" s="33">
        <f t="shared" si="29"/>
        <v>63.960000000000008</v>
      </c>
      <c r="F311" s="33">
        <f t="shared" si="29"/>
        <v>273.27</v>
      </c>
      <c r="G311" s="33">
        <f t="shared" si="29"/>
        <v>1818.6100000000001</v>
      </c>
    </row>
    <row r="312" spans="1:7" x14ac:dyDescent="0.25">
      <c r="A312" s="12"/>
      <c r="B312" s="34" t="s">
        <v>66</v>
      </c>
      <c r="C312" s="35"/>
      <c r="D312" s="36">
        <f t="shared" ref="D312:G312" si="30">D20+D48+D80+D112+D144+D176+D211+D242+D276+D311</f>
        <v>504.36</v>
      </c>
      <c r="E312" s="36">
        <f t="shared" si="30"/>
        <v>489.44999999999993</v>
      </c>
      <c r="F312" s="36">
        <f t="shared" si="30"/>
        <v>2176.14</v>
      </c>
      <c r="G312" s="36">
        <f t="shared" si="30"/>
        <v>14414.92</v>
      </c>
    </row>
    <row r="313" spans="1:7" x14ac:dyDescent="0.25">
      <c r="A313" s="26"/>
      <c r="B313" s="13" t="s">
        <v>60</v>
      </c>
      <c r="C313" s="14"/>
      <c r="D313" s="19">
        <f t="shared" ref="D313:G313" si="31">D10+D38+D70+D102+D134+D166+D200+D233+D266+D300</f>
        <v>165.56</v>
      </c>
      <c r="E313" s="19">
        <f t="shared" si="31"/>
        <v>156.61000000000001</v>
      </c>
      <c r="F313" s="19">
        <f t="shared" si="31"/>
        <v>746.05000000000007</v>
      </c>
      <c r="G313" s="19">
        <f t="shared" si="31"/>
        <v>4976.5</v>
      </c>
    </row>
    <row r="314" spans="1:7" x14ac:dyDescent="0.25">
      <c r="A314" s="26"/>
      <c r="B314" s="13" t="s">
        <v>61</v>
      </c>
      <c r="C314" s="19"/>
      <c r="D314" s="19">
        <f t="shared" ref="D314:G314" si="32">D19+D47+D79+D111+D143+D175+D210+D241+D275+D310</f>
        <v>338.8</v>
      </c>
      <c r="E314" s="19">
        <f t="shared" si="32"/>
        <v>332.84000000000003</v>
      </c>
      <c r="F314" s="19">
        <f t="shared" si="32"/>
        <v>1430.0899999999997</v>
      </c>
      <c r="G314" s="19">
        <f t="shared" si="32"/>
        <v>9438.42</v>
      </c>
    </row>
    <row r="315" spans="1:7" x14ac:dyDescent="0.25">
      <c r="A315" s="12"/>
      <c r="B315" s="34" t="s">
        <v>78</v>
      </c>
      <c r="C315" s="35"/>
      <c r="D315" s="36">
        <f>D312/10</f>
        <v>50.436</v>
      </c>
      <c r="E315" s="36">
        <f t="shared" ref="E315:G315" si="33">E312/10</f>
        <v>48.944999999999993</v>
      </c>
      <c r="F315" s="36">
        <f t="shared" si="33"/>
        <v>217.61399999999998</v>
      </c>
      <c r="G315" s="36">
        <f t="shared" si="33"/>
        <v>1441.492</v>
      </c>
    </row>
    <row r="316" spans="1:7" x14ac:dyDescent="0.25">
      <c r="A316" s="26"/>
      <c r="B316" s="13" t="s">
        <v>60</v>
      </c>
      <c r="C316" s="14"/>
      <c r="D316" s="19">
        <f>D313/10</f>
        <v>16.556000000000001</v>
      </c>
      <c r="E316" s="19">
        <f t="shared" ref="E316:F316" si="34">E313/10</f>
        <v>15.661000000000001</v>
      </c>
      <c r="F316" s="19">
        <f t="shared" si="34"/>
        <v>74.605000000000004</v>
      </c>
      <c r="G316" s="19">
        <f>G313/10</f>
        <v>497.65</v>
      </c>
    </row>
    <row r="317" spans="1:7" x14ac:dyDescent="0.25">
      <c r="A317" s="26"/>
      <c r="B317" s="13" t="s">
        <v>61</v>
      </c>
      <c r="C317" s="19"/>
      <c r="D317" s="19">
        <f>D314/10</f>
        <v>33.880000000000003</v>
      </c>
      <c r="E317" s="19">
        <f t="shared" ref="E317:F317" si="35">E314/10</f>
        <v>33.284000000000006</v>
      </c>
      <c r="F317" s="19">
        <f t="shared" si="35"/>
        <v>143.00899999999996</v>
      </c>
      <c r="G317" s="19">
        <f>G314/10</f>
        <v>943.84199999999998</v>
      </c>
    </row>
    <row r="318" spans="1:7" x14ac:dyDescent="0.25">
      <c r="A318" s="26"/>
      <c r="B318" s="37" t="s">
        <v>79</v>
      </c>
      <c r="C318" s="14"/>
      <c r="D318" s="19"/>
      <c r="E318" s="19"/>
      <c r="F318" s="19"/>
      <c r="G318" s="19"/>
    </row>
    <row r="319" spans="1:7" x14ac:dyDescent="0.25">
      <c r="A319" s="26"/>
      <c r="B319" s="45" t="s">
        <v>60</v>
      </c>
      <c r="C319" s="14"/>
      <c r="D319" s="19"/>
      <c r="E319" s="19"/>
      <c r="F319" s="19"/>
      <c r="G319" s="44">
        <v>0.24</v>
      </c>
    </row>
    <row r="320" spans="1:7" x14ac:dyDescent="0.25">
      <c r="A320" s="26"/>
      <c r="B320" s="45" t="s">
        <v>61</v>
      </c>
      <c r="C320" s="14"/>
      <c r="D320" s="19"/>
      <c r="E320" s="19"/>
      <c r="F320" s="19"/>
      <c r="G320" s="44">
        <v>0.35</v>
      </c>
    </row>
    <row r="321" spans="1:7" x14ac:dyDescent="0.25">
      <c r="A321" s="26"/>
      <c r="B321" s="16"/>
      <c r="C321" s="21"/>
      <c r="D321" s="21"/>
      <c r="E321" s="21"/>
      <c r="F321" s="21"/>
      <c r="G321" s="21"/>
    </row>
  </sheetData>
  <mergeCells count="103">
    <mergeCell ref="E303:E304"/>
    <mergeCell ref="D259:F259"/>
    <mergeCell ref="B215:G215"/>
    <mergeCell ref="B294:G294"/>
    <mergeCell ref="B301:G301"/>
    <mergeCell ref="F303:F304"/>
    <mergeCell ref="G303:G304"/>
    <mergeCell ref="C203:C204"/>
    <mergeCell ref="D203:D204"/>
    <mergeCell ref="E203:E204"/>
    <mergeCell ref="B234:G234"/>
    <mergeCell ref="B246:G246"/>
    <mergeCell ref="B261:G261"/>
    <mergeCell ref="B226:B227"/>
    <mergeCell ref="A225:G225"/>
    <mergeCell ref="A226:A227"/>
    <mergeCell ref="G259:G260"/>
    <mergeCell ref="A258:G258"/>
    <mergeCell ref="A303:A304"/>
    <mergeCell ref="B303:B304"/>
    <mergeCell ref="C303:C304"/>
    <mergeCell ref="D303:D304"/>
    <mergeCell ref="A291:G291"/>
    <mergeCell ref="G63:G64"/>
    <mergeCell ref="D32:F32"/>
    <mergeCell ref="B95:B96"/>
    <mergeCell ref="G95:G96"/>
    <mergeCell ref="B65:G65"/>
    <mergeCell ref="B71:G71"/>
    <mergeCell ref="B32:B33"/>
    <mergeCell ref="C32:C33"/>
    <mergeCell ref="G32:G33"/>
    <mergeCell ref="C63:C64"/>
    <mergeCell ref="D63:F63"/>
    <mergeCell ref="A1:G1"/>
    <mergeCell ref="A2:G2"/>
    <mergeCell ref="A31:G31"/>
    <mergeCell ref="A62:G62"/>
    <mergeCell ref="A94:G94"/>
    <mergeCell ref="B180:G180"/>
    <mergeCell ref="A127:A128"/>
    <mergeCell ref="B127:B128"/>
    <mergeCell ref="A126:G126"/>
    <mergeCell ref="A3:A4"/>
    <mergeCell ref="B3:B4"/>
    <mergeCell ref="C3:C4"/>
    <mergeCell ref="G3:G4"/>
    <mergeCell ref="D3:F3"/>
    <mergeCell ref="B52:G52"/>
    <mergeCell ref="A63:A64"/>
    <mergeCell ref="A95:A96"/>
    <mergeCell ref="A32:A33"/>
    <mergeCell ref="B5:G5"/>
    <mergeCell ref="B84:G84"/>
    <mergeCell ref="B63:B64"/>
    <mergeCell ref="B11:G11"/>
    <mergeCell ref="B34:G34"/>
    <mergeCell ref="B39:G39"/>
    <mergeCell ref="D193:F193"/>
    <mergeCell ref="B97:G97"/>
    <mergeCell ref="B103:G103"/>
    <mergeCell ref="B116:G116"/>
    <mergeCell ref="D95:F95"/>
    <mergeCell ref="B129:G129"/>
    <mergeCell ref="B135:G135"/>
    <mergeCell ref="B148:G148"/>
    <mergeCell ref="B162:G162"/>
    <mergeCell ref="D160:F160"/>
    <mergeCell ref="A192:G192"/>
    <mergeCell ref="B167:G167"/>
    <mergeCell ref="D127:F127"/>
    <mergeCell ref="A159:G159"/>
    <mergeCell ref="A160:A161"/>
    <mergeCell ref="B160:B161"/>
    <mergeCell ref="C160:C161"/>
    <mergeCell ref="G160:G161"/>
    <mergeCell ref="G127:G128"/>
    <mergeCell ref="C127:C128"/>
    <mergeCell ref="C95:C96"/>
    <mergeCell ref="B195:G195"/>
    <mergeCell ref="B201:G201"/>
    <mergeCell ref="F203:F204"/>
    <mergeCell ref="A203:A204"/>
    <mergeCell ref="A193:A194"/>
    <mergeCell ref="B193:B194"/>
    <mergeCell ref="C193:C194"/>
    <mergeCell ref="G193:G194"/>
    <mergeCell ref="A292:A293"/>
    <mergeCell ref="B292:B293"/>
    <mergeCell ref="C292:C293"/>
    <mergeCell ref="G292:G293"/>
    <mergeCell ref="D292:F292"/>
    <mergeCell ref="B267:G267"/>
    <mergeCell ref="B280:G280"/>
    <mergeCell ref="C259:C260"/>
    <mergeCell ref="B228:G228"/>
    <mergeCell ref="B203:B204"/>
    <mergeCell ref="D226:F226"/>
    <mergeCell ref="G203:G204"/>
    <mergeCell ref="A259:A260"/>
    <mergeCell ref="B259:B260"/>
    <mergeCell ref="C226:C227"/>
    <mergeCell ref="G226:G227"/>
  </mergeCells>
  <phoneticPr fontId="5" type="noConversion"/>
  <pageMargins left="0.70866141732283472" right="0.70866141732283472" top="0.74803149606299213" bottom="0.74803149606299213" header="0.31496062992125984" footer="0.31496062992125984"/>
  <pageSetup paperSize="9" orientation="landscape" verticalDpi="180" r:id="rId1"/>
  <headerFooter>
    <oddHeader>&amp;C7-11 лет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63"/>
  <sheetViews>
    <sheetView topLeftCell="A46" workbookViewId="0"/>
  </sheetViews>
  <sheetFormatPr defaultRowHeight="15" x14ac:dyDescent="0.25"/>
  <cols>
    <col min="1" max="1" width="7.7109375" customWidth="1"/>
    <col min="2" max="2" width="33.7109375" customWidth="1"/>
    <col min="3" max="3" width="8.7109375" customWidth="1"/>
    <col min="4" max="4" width="7.7109375" customWidth="1"/>
    <col min="5" max="5" width="8.140625" customWidth="1"/>
    <col min="6" max="6" width="7.42578125" customWidth="1"/>
    <col min="7" max="7" width="13" customWidth="1"/>
    <col min="8" max="11" width="6.7109375" customWidth="1"/>
    <col min="12" max="12" width="6.42578125" customWidth="1"/>
    <col min="13" max="13" width="6.5703125" customWidth="1"/>
    <col min="14" max="14" width="6.7109375" customWidth="1"/>
    <col min="15" max="15" width="7.140625" customWidth="1"/>
  </cols>
  <sheetData>
    <row r="1" spans="1:15" s="5" customFormat="1" x14ac:dyDescent="0.25"/>
    <row r="2" spans="1:15" s="5" customFormat="1" x14ac:dyDescent="0.25"/>
    <row r="3" spans="1:15" s="5" customFormat="1" ht="31.5" customHeight="1" x14ac:dyDescent="0.25">
      <c r="A3" s="96" t="s">
        <v>51</v>
      </c>
      <c r="B3" s="97" t="s">
        <v>52</v>
      </c>
      <c r="C3" s="97" t="s">
        <v>53</v>
      </c>
      <c r="D3" s="96" t="s">
        <v>41</v>
      </c>
      <c r="E3" s="96"/>
      <c r="F3" s="96"/>
      <c r="G3" s="97" t="s">
        <v>58</v>
      </c>
      <c r="H3" s="96" t="s">
        <v>54</v>
      </c>
      <c r="I3" s="96"/>
      <c r="J3" s="96"/>
      <c r="K3" s="96"/>
      <c r="L3" s="96" t="s">
        <v>55</v>
      </c>
      <c r="M3" s="96"/>
      <c r="N3" s="96"/>
      <c r="O3" s="96"/>
    </row>
    <row r="4" spans="1:15" s="5" customFormat="1" ht="15.75" x14ac:dyDescent="0.25">
      <c r="A4" s="96"/>
      <c r="B4" s="97"/>
      <c r="C4" s="97"/>
      <c r="D4" s="6" t="s">
        <v>42</v>
      </c>
      <c r="E4" s="6" t="s">
        <v>43</v>
      </c>
      <c r="F4" s="6" t="s">
        <v>44</v>
      </c>
      <c r="G4" s="97"/>
      <c r="H4" s="6" t="s">
        <v>1</v>
      </c>
      <c r="I4" s="6" t="s">
        <v>2</v>
      </c>
      <c r="J4" s="6" t="s">
        <v>0</v>
      </c>
      <c r="K4" s="6" t="s">
        <v>3</v>
      </c>
      <c r="L4" s="6" t="s">
        <v>56</v>
      </c>
      <c r="M4" s="6" t="s">
        <v>4</v>
      </c>
      <c r="N4" s="6" t="s">
        <v>57</v>
      </c>
      <c r="O4" s="6" t="s">
        <v>5</v>
      </c>
    </row>
    <row r="5" spans="1:15" s="5" customFormat="1" ht="15.75" x14ac:dyDescent="0.25">
      <c r="A5" s="7"/>
      <c r="B5" s="7" t="s">
        <v>60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s="5" customFormat="1" ht="15.75" x14ac:dyDescent="0.25">
      <c r="A6" s="7"/>
      <c r="B6" s="8" t="s">
        <v>6</v>
      </c>
      <c r="C6" s="8">
        <v>205</v>
      </c>
      <c r="D6" s="8">
        <v>3.5</v>
      </c>
      <c r="E6" s="8">
        <v>1.9</v>
      </c>
      <c r="F6" s="8">
        <v>33.4</v>
      </c>
      <c r="G6" s="8">
        <v>160</v>
      </c>
      <c r="H6" s="7"/>
      <c r="I6" s="7"/>
      <c r="J6" s="7"/>
      <c r="K6" s="7"/>
      <c r="L6" s="7"/>
      <c r="M6" s="7"/>
      <c r="N6" s="7"/>
      <c r="O6" s="7"/>
    </row>
    <row r="7" spans="1:15" s="5" customFormat="1" ht="15.75" x14ac:dyDescent="0.25">
      <c r="A7" s="7"/>
      <c r="B7" s="9" t="s">
        <v>7</v>
      </c>
      <c r="C7" s="9">
        <v>200</v>
      </c>
      <c r="D7" s="9">
        <v>0.2</v>
      </c>
      <c r="E7" s="9">
        <v>0.05</v>
      </c>
      <c r="F7" s="9">
        <v>15.01</v>
      </c>
      <c r="G7" s="9">
        <v>61.3</v>
      </c>
      <c r="H7" s="7"/>
      <c r="I7" s="7"/>
      <c r="J7" s="7"/>
      <c r="K7" s="7"/>
      <c r="L7" s="7"/>
      <c r="M7" s="7"/>
      <c r="N7" s="7"/>
      <c r="O7" s="7"/>
    </row>
    <row r="8" spans="1:15" s="5" customFormat="1" ht="15.75" x14ac:dyDescent="0.25">
      <c r="A8" s="7"/>
      <c r="B8" s="9" t="s">
        <v>8</v>
      </c>
      <c r="C8" s="9">
        <v>80</v>
      </c>
      <c r="D8" s="9">
        <v>6</v>
      </c>
      <c r="E8" s="9">
        <v>2.2999999999999998</v>
      </c>
      <c r="F8" s="9">
        <v>41.1</v>
      </c>
      <c r="G8" s="9">
        <v>209.1</v>
      </c>
      <c r="H8" s="7"/>
      <c r="I8" s="7"/>
      <c r="J8" s="7"/>
      <c r="K8" s="7"/>
      <c r="L8" s="7"/>
      <c r="M8" s="7"/>
      <c r="N8" s="7"/>
      <c r="O8" s="7"/>
    </row>
    <row r="9" spans="1:15" s="5" customFormat="1" ht="15.75" x14ac:dyDescent="0.25">
      <c r="A9" s="7"/>
      <c r="B9" s="9" t="s">
        <v>9</v>
      </c>
      <c r="C9" s="9">
        <v>10</v>
      </c>
      <c r="D9" s="9">
        <v>2.2999999999999998</v>
      </c>
      <c r="E9" s="9">
        <v>3</v>
      </c>
      <c r="F9" s="9">
        <v>0</v>
      </c>
      <c r="G9" s="9">
        <v>37</v>
      </c>
      <c r="H9" s="7"/>
      <c r="I9" s="7"/>
      <c r="J9" s="7"/>
      <c r="K9" s="7"/>
      <c r="L9" s="7"/>
      <c r="M9" s="7"/>
      <c r="N9" s="7"/>
      <c r="O9" s="7"/>
    </row>
    <row r="10" spans="1:15" s="5" customFormat="1" ht="15.75" x14ac:dyDescent="0.25">
      <c r="A10" s="7"/>
      <c r="B10" s="9" t="s">
        <v>11</v>
      </c>
      <c r="C10" s="9">
        <v>10</v>
      </c>
      <c r="D10" s="9">
        <v>0.05</v>
      </c>
      <c r="E10" s="9">
        <v>8.1999999999999993</v>
      </c>
      <c r="F10" s="9">
        <v>0.08</v>
      </c>
      <c r="G10" s="9">
        <v>75</v>
      </c>
      <c r="H10" s="7"/>
      <c r="I10" s="7"/>
      <c r="J10" s="7"/>
      <c r="K10" s="7"/>
      <c r="L10" s="7"/>
      <c r="M10" s="7"/>
      <c r="N10" s="7"/>
      <c r="O10" s="7"/>
    </row>
    <row r="11" spans="1:15" s="5" customFormat="1" ht="15.75" x14ac:dyDescent="0.25">
      <c r="A11" s="7"/>
      <c r="B11" s="7" t="s">
        <v>59</v>
      </c>
      <c r="C11" s="7"/>
      <c r="D11" s="7">
        <f>SUM(D6:D10)</f>
        <v>12.05</v>
      </c>
      <c r="E11" s="7">
        <f>SUM(E6:E10)</f>
        <v>15.45</v>
      </c>
      <c r="F11" s="7">
        <f>SUM(F6:F10)</f>
        <v>89.589999999999989</v>
      </c>
      <c r="G11" s="7">
        <f>SUM(G6:G10)</f>
        <v>542.4</v>
      </c>
      <c r="H11" s="7"/>
      <c r="I11" s="7"/>
      <c r="J11" s="7"/>
      <c r="K11" s="7"/>
      <c r="L11" s="7"/>
      <c r="M11" s="7"/>
      <c r="N11" s="7"/>
      <c r="O11" s="7"/>
    </row>
    <row r="12" spans="1:15" s="5" customFormat="1" ht="15.75" x14ac:dyDescent="0.25">
      <c r="A12" s="7"/>
      <c r="B12" s="7" t="s">
        <v>61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s="5" customFormat="1" ht="15.75" x14ac:dyDescent="0.25">
      <c r="A13" s="7"/>
      <c r="B13" s="9" t="s">
        <v>19</v>
      </c>
      <c r="C13" s="9">
        <v>80</v>
      </c>
      <c r="D13" s="9">
        <v>1.7</v>
      </c>
      <c r="E13" s="9">
        <v>5.0999999999999996</v>
      </c>
      <c r="F13" s="9">
        <v>4.84</v>
      </c>
      <c r="G13" s="9">
        <v>73.099999999999994</v>
      </c>
      <c r="H13" s="7"/>
      <c r="I13" s="7"/>
      <c r="J13" s="7"/>
      <c r="K13" s="7"/>
      <c r="L13" s="7"/>
      <c r="M13" s="7"/>
      <c r="N13" s="7"/>
      <c r="O13" s="7"/>
    </row>
    <row r="14" spans="1:15" s="5" customFormat="1" ht="15.75" x14ac:dyDescent="0.25">
      <c r="A14" s="7"/>
      <c r="B14" s="9" t="s">
        <v>16</v>
      </c>
      <c r="C14" s="9">
        <v>250</v>
      </c>
      <c r="D14" s="9">
        <v>7.6</v>
      </c>
      <c r="E14" s="9">
        <v>5.5</v>
      </c>
      <c r="F14" s="9">
        <v>21.05</v>
      </c>
      <c r="G14" s="9">
        <v>165</v>
      </c>
      <c r="H14" s="7"/>
      <c r="I14" s="7"/>
      <c r="J14" s="7"/>
      <c r="K14" s="7"/>
      <c r="L14" s="7"/>
      <c r="M14" s="7"/>
      <c r="N14" s="7"/>
      <c r="O14" s="7"/>
    </row>
    <row r="15" spans="1:15" s="5" customFormat="1" ht="15.75" x14ac:dyDescent="0.25">
      <c r="A15" s="7"/>
      <c r="B15" s="9" t="s">
        <v>17</v>
      </c>
      <c r="C15" s="9">
        <v>80</v>
      </c>
      <c r="D15" s="9">
        <v>11.4</v>
      </c>
      <c r="E15" s="9">
        <v>9.1</v>
      </c>
      <c r="F15" s="9">
        <v>10.4</v>
      </c>
      <c r="G15" s="9">
        <v>170</v>
      </c>
      <c r="H15" s="7"/>
      <c r="I15" s="7"/>
      <c r="J15" s="7"/>
      <c r="K15" s="7"/>
      <c r="L15" s="7"/>
      <c r="M15" s="7"/>
      <c r="N15" s="7"/>
      <c r="O15" s="7"/>
    </row>
    <row r="16" spans="1:15" s="5" customFormat="1" ht="15.75" x14ac:dyDescent="0.25">
      <c r="A16" s="7"/>
      <c r="B16" s="9" t="s">
        <v>18</v>
      </c>
      <c r="C16" s="9">
        <v>150</v>
      </c>
      <c r="D16" s="9">
        <v>3</v>
      </c>
      <c r="E16" s="9">
        <v>5.2</v>
      </c>
      <c r="F16" s="9">
        <v>19.5</v>
      </c>
      <c r="G16" s="9">
        <v>137</v>
      </c>
      <c r="H16" s="7"/>
      <c r="I16" s="7"/>
      <c r="J16" s="7"/>
      <c r="K16" s="7"/>
      <c r="L16" s="7"/>
      <c r="M16" s="7"/>
      <c r="N16" s="7"/>
      <c r="O16" s="7"/>
    </row>
    <row r="17" spans="1:15" s="5" customFormat="1" ht="15.75" x14ac:dyDescent="0.25">
      <c r="A17" s="7"/>
      <c r="B17" s="9" t="s">
        <v>20</v>
      </c>
      <c r="C17" s="9">
        <v>200</v>
      </c>
      <c r="D17" s="9">
        <v>0.56000000000000005</v>
      </c>
      <c r="E17" s="9">
        <v>0</v>
      </c>
      <c r="F17" s="9">
        <v>25.23</v>
      </c>
      <c r="G17" s="9">
        <v>103.2</v>
      </c>
      <c r="H17" s="7"/>
      <c r="I17" s="7"/>
      <c r="J17" s="7"/>
      <c r="K17" s="7"/>
      <c r="L17" s="7"/>
      <c r="M17" s="7"/>
      <c r="N17" s="7"/>
      <c r="O17" s="7"/>
    </row>
    <row r="18" spans="1:15" s="5" customFormat="1" ht="15.75" x14ac:dyDescent="0.25">
      <c r="A18" s="7"/>
      <c r="B18" s="9" t="s">
        <v>21</v>
      </c>
      <c r="C18" s="9" t="s">
        <v>48</v>
      </c>
      <c r="D18" s="9">
        <v>3.9</v>
      </c>
      <c r="E18" s="9">
        <v>0.72</v>
      </c>
      <c r="F18" s="9">
        <v>20.5</v>
      </c>
      <c r="G18" s="9">
        <v>99.2</v>
      </c>
      <c r="H18" s="7"/>
      <c r="I18" s="7"/>
      <c r="J18" s="7"/>
      <c r="K18" s="7"/>
      <c r="L18" s="7"/>
      <c r="M18" s="7"/>
      <c r="N18" s="7"/>
      <c r="O18" s="7"/>
    </row>
    <row r="19" spans="1:15" s="5" customFormat="1" ht="15.75" x14ac:dyDescent="0.25">
      <c r="A19" s="7"/>
      <c r="B19" s="7" t="s">
        <v>59</v>
      </c>
      <c r="C19" s="7"/>
      <c r="D19" s="7">
        <f>SUM(D13:D18)</f>
        <v>28.159999999999997</v>
      </c>
      <c r="E19" s="7">
        <f>SUM(E13:E18)</f>
        <v>25.619999999999997</v>
      </c>
      <c r="F19" s="7">
        <f>SUM(F13:F18)</f>
        <v>101.52</v>
      </c>
      <c r="G19" s="7">
        <f>SUM(G13:G18)</f>
        <v>747.50000000000011</v>
      </c>
      <c r="H19" s="7"/>
      <c r="I19" s="7"/>
      <c r="J19" s="7"/>
      <c r="K19" s="7"/>
      <c r="L19" s="7"/>
      <c r="M19" s="7"/>
      <c r="N19" s="7"/>
      <c r="O19" s="7"/>
    </row>
    <row r="20" spans="1:15" s="5" customFormat="1" ht="15.75" x14ac:dyDescent="0.25">
      <c r="A20" s="7"/>
      <c r="B20" s="7" t="s">
        <v>62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5" customFormat="1" ht="15.75" x14ac:dyDescent="0.25">
      <c r="A21" s="7"/>
      <c r="B21" s="9" t="s">
        <v>22</v>
      </c>
      <c r="C21" s="9">
        <v>200</v>
      </c>
      <c r="D21" s="9">
        <v>3.8</v>
      </c>
      <c r="E21" s="9">
        <v>4</v>
      </c>
      <c r="F21" s="9">
        <v>25.8</v>
      </c>
      <c r="G21" s="9">
        <v>154</v>
      </c>
      <c r="H21" s="7"/>
      <c r="I21" s="7"/>
      <c r="J21" s="7"/>
      <c r="K21" s="7"/>
      <c r="L21" s="7"/>
      <c r="M21" s="7"/>
      <c r="N21" s="7"/>
      <c r="O21" s="7"/>
    </row>
    <row r="22" spans="1:15" s="5" customFormat="1" ht="15.75" x14ac:dyDescent="0.25">
      <c r="A22" s="7"/>
      <c r="B22" s="9" t="s">
        <v>23</v>
      </c>
      <c r="C22" s="10" t="s">
        <v>49</v>
      </c>
      <c r="D22" s="9">
        <v>20.9</v>
      </c>
      <c r="E22" s="9">
        <v>14.3</v>
      </c>
      <c r="F22" s="9">
        <v>31.7</v>
      </c>
      <c r="G22" s="9">
        <v>338</v>
      </c>
      <c r="H22" s="7"/>
      <c r="I22" s="7"/>
      <c r="J22" s="7"/>
      <c r="K22" s="7"/>
      <c r="L22" s="7"/>
      <c r="M22" s="7"/>
      <c r="N22" s="7"/>
      <c r="O22" s="7"/>
    </row>
    <row r="23" spans="1:15" s="5" customFormat="1" ht="15.75" x14ac:dyDescent="0.25">
      <c r="A23" s="7"/>
      <c r="B23" s="7" t="s">
        <v>59</v>
      </c>
      <c r="C23" s="7"/>
      <c r="D23" s="7">
        <f>SUM(D21:D22)</f>
        <v>24.7</v>
      </c>
      <c r="E23" s="7">
        <f>SUM(E21:E22)</f>
        <v>18.3</v>
      </c>
      <c r="F23" s="7">
        <f>SUM(F21:F22)</f>
        <v>57.5</v>
      </c>
      <c r="G23" s="7">
        <f>SUM(G21:G22)</f>
        <v>492</v>
      </c>
      <c r="H23" s="7"/>
      <c r="I23" s="7"/>
      <c r="J23" s="7"/>
      <c r="K23" s="7"/>
      <c r="L23" s="7"/>
      <c r="M23" s="7"/>
      <c r="N23" s="7"/>
      <c r="O23" s="7"/>
    </row>
    <row r="24" spans="1:15" s="5" customFormat="1" ht="15.75" x14ac:dyDescent="0.25">
      <c r="A24" s="7"/>
      <c r="B24" s="7" t="s">
        <v>63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5" customFormat="1" ht="15.75" x14ac:dyDescent="0.25">
      <c r="A25" s="7"/>
      <c r="B25" s="9" t="s">
        <v>24</v>
      </c>
      <c r="C25" s="9">
        <v>80</v>
      </c>
      <c r="D25" s="9">
        <v>17</v>
      </c>
      <c r="E25" s="9">
        <v>13</v>
      </c>
      <c r="F25" s="9">
        <v>0.2</v>
      </c>
      <c r="G25" s="9">
        <v>183</v>
      </c>
      <c r="H25" s="7"/>
      <c r="I25" s="7"/>
      <c r="J25" s="7"/>
      <c r="K25" s="7"/>
      <c r="L25" s="7"/>
      <c r="M25" s="7"/>
      <c r="N25" s="7"/>
      <c r="O25" s="7"/>
    </row>
    <row r="26" spans="1:15" s="5" customFormat="1" ht="15.75" x14ac:dyDescent="0.25">
      <c r="A26" s="7"/>
      <c r="B26" s="9" t="s">
        <v>25</v>
      </c>
      <c r="C26" s="9">
        <v>150</v>
      </c>
      <c r="D26" s="9">
        <v>5</v>
      </c>
      <c r="E26" s="9">
        <v>7.5</v>
      </c>
      <c r="F26" s="9">
        <v>30.1</v>
      </c>
      <c r="G26" s="9">
        <v>208</v>
      </c>
      <c r="H26" s="7"/>
      <c r="I26" s="7"/>
      <c r="J26" s="7"/>
      <c r="K26" s="7"/>
      <c r="L26" s="7"/>
      <c r="M26" s="7"/>
      <c r="N26" s="7"/>
      <c r="O26" s="7"/>
    </row>
    <row r="27" spans="1:15" s="5" customFormat="1" ht="15.75" x14ac:dyDescent="0.25">
      <c r="A27" s="7"/>
      <c r="B27" s="9" t="s">
        <v>7</v>
      </c>
      <c r="C27" s="9">
        <v>200</v>
      </c>
      <c r="D27" s="9">
        <v>0.2</v>
      </c>
      <c r="E27" s="9">
        <v>0.05</v>
      </c>
      <c r="F27" s="9">
        <v>15.01</v>
      </c>
      <c r="G27" s="9">
        <v>61.3</v>
      </c>
      <c r="H27" s="7"/>
      <c r="I27" s="7"/>
      <c r="J27" s="7"/>
      <c r="K27" s="7"/>
      <c r="L27" s="7"/>
      <c r="M27" s="7"/>
      <c r="N27" s="7"/>
      <c r="O27" s="7"/>
    </row>
    <row r="28" spans="1:15" s="5" customFormat="1" ht="15.75" x14ac:dyDescent="0.25">
      <c r="A28" s="7"/>
      <c r="B28" s="9" t="s">
        <v>8</v>
      </c>
      <c r="C28" s="9">
        <v>80</v>
      </c>
      <c r="D28" s="9">
        <v>6</v>
      </c>
      <c r="E28" s="9">
        <v>2.2999999999999998</v>
      </c>
      <c r="F28" s="9">
        <v>41.1</v>
      </c>
      <c r="G28" s="9">
        <v>209.1</v>
      </c>
      <c r="H28" s="7"/>
      <c r="I28" s="7"/>
      <c r="J28" s="7"/>
      <c r="K28" s="7"/>
      <c r="L28" s="7"/>
      <c r="M28" s="7"/>
      <c r="N28" s="7"/>
      <c r="O28" s="7"/>
    </row>
    <row r="29" spans="1:15" s="5" customFormat="1" ht="15.75" x14ac:dyDescent="0.25">
      <c r="A29" s="7"/>
      <c r="B29" s="9" t="s">
        <v>11</v>
      </c>
      <c r="C29" s="9">
        <v>10</v>
      </c>
      <c r="D29" s="9">
        <v>0.05</v>
      </c>
      <c r="E29" s="9">
        <v>8.1999999999999993</v>
      </c>
      <c r="F29" s="9">
        <v>0.08</v>
      </c>
      <c r="G29" s="9">
        <v>75</v>
      </c>
      <c r="H29" s="7"/>
      <c r="I29" s="7"/>
      <c r="J29" s="7"/>
      <c r="K29" s="7"/>
      <c r="L29" s="7"/>
      <c r="M29" s="7"/>
      <c r="N29" s="7"/>
      <c r="O29" s="7"/>
    </row>
    <row r="30" spans="1:15" s="5" customFormat="1" ht="15.75" x14ac:dyDescent="0.25">
      <c r="A30" s="7"/>
      <c r="B30" s="9" t="s">
        <v>21</v>
      </c>
      <c r="C30" s="9">
        <v>30</v>
      </c>
      <c r="D30" s="9">
        <v>1.95</v>
      </c>
      <c r="E30" s="9">
        <v>0.36</v>
      </c>
      <c r="F30" s="9">
        <v>10.25</v>
      </c>
      <c r="G30" s="9">
        <v>49.6</v>
      </c>
      <c r="H30" s="7"/>
      <c r="I30" s="7"/>
      <c r="J30" s="7"/>
      <c r="K30" s="7"/>
      <c r="L30" s="7"/>
      <c r="M30" s="7"/>
      <c r="N30" s="7"/>
      <c r="O30" s="7"/>
    </row>
    <row r="31" spans="1:15" s="5" customFormat="1" ht="15.75" x14ac:dyDescent="0.25">
      <c r="A31" s="7"/>
      <c r="B31" s="7" t="s">
        <v>59</v>
      </c>
      <c r="C31" s="7"/>
      <c r="D31" s="7">
        <f>SUM(D25:D30)</f>
        <v>30.2</v>
      </c>
      <c r="E31" s="7">
        <f>SUM(E25:E30)</f>
        <v>31.41</v>
      </c>
      <c r="F31" s="7">
        <f>SUM(F25:F30)</f>
        <v>96.74</v>
      </c>
      <c r="G31" s="7">
        <f>SUM(G25:G30)</f>
        <v>786</v>
      </c>
      <c r="H31" s="7"/>
      <c r="I31" s="7"/>
      <c r="J31" s="7"/>
      <c r="K31" s="7"/>
      <c r="L31" s="7"/>
      <c r="M31" s="7"/>
      <c r="N31" s="7"/>
      <c r="O31" s="7"/>
    </row>
    <row r="32" spans="1:15" ht="15.75" x14ac:dyDescent="0.25">
      <c r="A32" s="7"/>
      <c r="B32" s="7" t="s">
        <v>64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</row>
    <row r="33" spans="1:15" ht="15.75" x14ac:dyDescent="0.25">
      <c r="A33" s="7"/>
      <c r="B33" s="9" t="s">
        <v>50</v>
      </c>
      <c r="C33" s="9">
        <v>200</v>
      </c>
      <c r="D33" s="9">
        <v>1.6</v>
      </c>
      <c r="E33" s="9">
        <v>0.5</v>
      </c>
      <c r="F33" s="9">
        <v>22.6</v>
      </c>
      <c r="G33" s="9">
        <v>104</v>
      </c>
      <c r="H33" s="7"/>
      <c r="I33" s="7"/>
      <c r="J33" s="7"/>
      <c r="K33" s="7"/>
      <c r="L33" s="7"/>
      <c r="M33" s="7"/>
      <c r="N33" s="7"/>
      <c r="O33" s="7"/>
    </row>
    <row r="34" spans="1:15" ht="15.75" x14ac:dyDescent="0.25">
      <c r="A34" s="7"/>
      <c r="B34" s="9" t="s">
        <v>13</v>
      </c>
      <c r="C34" s="9">
        <v>200</v>
      </c>
      <c r="D34" s="9">
        <v>1</v>
      </c>
      <c r="E34" s="9">
        <v>0</v>
      </c>
      <c r="F34" s="9">
        <v>23.4</v>
      </c>
      <c r="G34" s="9">
        <v>94</v>
      </c>
      <c r="H34" s="7"/>
      <c r="I34" s="7"/>
      <c r="J34" s="7"/>
      <c r="K34" s="7"/>
      <c r="L34" s="7"/>
      <c r="M34" s="7"/>
      <c r="N34" s="7"/>
      <c r="O34" s="7"/>
    </row>
    <row r="35" spans="1:15" ht="15.75" x14ac:dyDescent="0.25">
      <c r="A35" s="7"/>
      <c r="B35" s="9" t="s">
        <v>14</v>
      </c>
      <c r="C35" s="9">
        <v>50</v>
      </c>
      <c r="D35" s="9">
        <v>3.75</v>
      </c>
      <c r="E35" s="9">
        <v>6.6</v>
      </c>
      <c r="F35" s="9">
        <v>34.5</v>
      </c>
      <c r="G35" s="9">
        <v>197</v>
      </c>
      <c r="H35" s="7"/>
      <c r="I35" s="7"/>
      <c r="J35" s="7"/>
      <c r="K35" s="7"/>
      <c r="L35" s="7"/>
      <c r="M35" s="7"/>
      <c r="N35" s="7"/>
      <c r="O35" s="7"/>
    </row>
    <row r="36" spans="1:15" ht="15.75" x14ac:dyDescent="0.25">
      <c r="A36" s="7"/>
      <c r="B36" s="7" t="s">
        <v>59</v>
      </c>
      <c r="C36" s="7"/>
      <c r="D36" s="7">
        <f>SUM(D33:D35)</f>
        <v>6.35</v>
      </c>
      <c r="E36" s="7">
        <f>SUM(E33:E35)</f>
        <v>7.1</v>
      </c>
      <c r="F36" s="7">
        <f>SUM(F33:F35)</f>
        <v>80.5</v>
      </c>
      <c r="G36" s="7">
        <f>SUM(G33:G35)</f>
        <v>395</v>
      </c>
      <c r="H36" s="7"/>
      <c r="I36" s="7"/>
      <c r="J36" s="7"/>
      <c r="K36" s="7"/>
      <c r="L36" s="7"/>
      <c r="M36" s="7"/>
      <c r="N36" s="7"/>
      <c r="O36" s="7"/>
    </row>
    <row r="37" spans="1:15" ht="15.75" x14ac:dyDescent="0.25">
      <c r="A37" s="7"/>
      <c r="B37" s="7" t="s">
        <v>65</v>
      </c>
      <c r="C37" s="7"/>
      <c r="D37" s="7">
        <f>D36+D31+D23+D19+D11</f>
        <v>101.46</v>
      </c>
      <c r="E37" s="7">
        <f>E36+E31+E23+E19+E11</f>
        <v>97.88000000000001</v>
      </c>
      <c r="F37" s="7">
        <f>F36+F31+F23+F19+F11</f>
        <v>425.84999999999997</v>
      </c>
      <c r="G37" s="7">
        <f>G36+G31+G23+G19+G11</f>
        <v>2962.9</v>
      </c>
      <c r="H37" s="7"/>
      <c r="I37" s="7"/>
      <c r="J37" s="7"/>
      <c r="K37" s="7"/>
      <c r="L37" s="7"/>
      <c r="M37" s="7"/>
      <c r="N37" s="7"/>
      <c r="O37" s="7"/>
    </row>
    <row r="38" spans="1:15" ht="15.75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</row>
    <row r="39" spans="1:15" ht="15.75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ht="15.75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15.75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</row>
    <row r="42" spans="1:15" ht="15.75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</row>
    <row r="43" spans="1:15" ht="15.75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4" spans="1:15" ht="15.75" x14ac:dyDescent="0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ht="15.75" x14ac:dyDescent="0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ht="15.75" x14ac:dyDescent="0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</row>
    <row r="47" spans="1:15" ht="15.75" x14ac:dyDescent="0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</row>
    <row r="48" spans="1:15" ht="15.75" x14ac:dyDescent="0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</row>
    <row r="49" spans="1:15" ht="15.75" x14ac:dyDescent="0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ht="15.75" x14ac:dyDescent="0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ht="15.75" x14ac:dyDescent="0.25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</row>
    <row r="52" spans="1:15" ht="15.75" x14ac:dyDescent="0.25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  <row r="53" spans="1:15" ht="15.75" x14ac:dyDescent="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15.75" x14ac:dyDescent="0.2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</row>
    <row r="55" spans="1:15" ht="15.75" x14ac:dyDescent="0.2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ht="15.75" x14ac:dyDescent="0.2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</row>
    <row r="57" spans="1:15" ht="15.75" x14ac:dyDescent="0.2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15.75" x14ac:dyDescent="0.2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</row>
    <row r="59" spans="1:15" ht="15.75" x14ac:dyDescent="0.2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</row>
    <row r="60" spans="1:15" ht="15.75" x14ac:dyDescent="0.2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</row>
    <row r="61" spans="1:15" ht="15.75" x14ac:dyDescent="0.2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15.75" x14ac:dyDescent="0.2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</row>
    <row r="63" spans="1:15" ht="15.75" x14ac:dyDescent="0.2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</row>
    <row r="64" spans="1:15" ht="15.75" x14ac:dyDescent="0.25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</row>
    <row r="65" spans="1:1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</row>
    <row r="66" spans="1:1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</row>
    <row r="67" spans="1:1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</row>
    <row r="69" spans="1:1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</row>
    <row r="71" spans="1:1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</row>
    <row r="72" spans="1:1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</row>
    <row r="73" spans="1:1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</row>
    <row r="74" spans="1:1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</row>
    <row r="76" spans="1:1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</row>
    <row r="77" spans="1:1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</row>
    <row r="78" spans="1:15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</row>
    <row r="79" spans="1:15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</row>
    <row r="80" spans="1: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</row>
    <row r="81" spans="1:15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</row>
    <row r="82" spans="1:15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</row>
    <row r="83" spans="1:15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</row>
    <row r="84" spans="1:15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</row>
    <row r="85" spans="1:1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</row>
    <row r="86" spans="1:15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</row>
    <row r="87" spans="1:15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</row>
    <row r="88" spans="1:15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</row>
    <row r="89" spans="1:15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</row>
    <row r="90" spans="1:15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</row>
    <row r="91" spans="1:15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</row>
    <row r="92" spans="1:15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</row>
    <row r="93" spans="1:15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</row>
    <row r="94" spans="1:15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</row>
    <row r="95" spans="1:15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</row>
    <row r="96" spans="1:15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</row>
    <row r="97" spans="1:15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</row>
    <row r="98" spans="1:15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</row>
    <row r="99" spans="1:15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</row>
    <row r="100" spans="1:15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</row>
    <row r="101" spans="1:1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</row>
    <row r="102" spans="1:15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</row>
    <row r="103" spans="1:15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</row>
    <row r="104" spans="1:1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</row>
    <row r="105" spans="1:15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</row>
    <row r="106" spans="1:15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</row>
    <row r="107" spans="1:15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</row>
    <row r="108" spans="1:15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</row>
    <row r="109" spans="1:15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</row>
    <row r="110" spans="1:15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</row>
    <row r="111" spans="1:15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</row>
    <row r="112" spans="1:15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</row>
    <row r="113" spans="1:15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</row>
    <row r="114" spans="1:15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</row>
    <row r="115" spans="1:15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</row>
    <row r="116" spans="1:15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</row>
    <row r="117" spans="1:15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</row>
    <row r="118" spans="1:15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</row>
    <row r="119" spans="1:15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</row>
    <row r="120" spans="1:15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</row>
    <row r="121" spans="1:15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</row>
    <row r="122" spans="1:15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</row>
    <row r="123" spans="1:15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</row>
    <row r="124" spans="1:15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</row>
    <row r="136" spans="1:15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</row>
    <row r="137" spans="1:15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</row>
    <row r="138" spans="1:15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</row>
    <row r="139" spans="1:15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</row>
    <row r="140" spans="1:15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</row>
    <row r="141" spans="1:15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</row>
    <row r="142" spans="1:15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</row>
    <row r="143" spans="1:15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</row>
    <row r="144" spans="1:15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</row>
    <row r="145" spans="1:15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</row>
    <row r="146" spans="1:15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</row>
    <row r="147" spans="1:15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</row>
    <row r="148" spans="1:15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</row>
    <row r="149" spans="1:15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</row>
    <row r="150" spans="1:15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</row>
    <row r="151" spans="1:15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</row>
    <row r="152" spans="1:15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</row>
    <row r="153" spans="1:1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</row>
    <row r="154" spans="1:15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</row>
    <row r="155" spans="1:15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</row>
    <row r="156" spans="1:15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</row>
    <row r="157" spans="1:15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</row>
    <row r="158" spans="1:15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</row>
    <row r="159" spans="1:15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</row>
    <row r="160" spans="1:15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</row>
    <row r="161" spans="1:15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</row>
    <row r="162" spans="1:15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</row>
    <row r="163" spans="1:15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</row>
  </sheetData>
  <mergeCells count="7">
    <mergeCell ref="A3:A4"/>
    <mergeCell ref="H3:K3"/>
    <mergeCell ref="L3:O3"/>
    <mergeCell ref="D3:F3"/>
    <mergeCell ref="G3:G4"/>
    <mergeCell ref="C3:C4"/>
    <mergeCell ref="B3:B4"/>
  </mergeCells>
  <phoneticPr fontId="5" type="noConversion"/>
  <pageMargins left="0.25" right="0.25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A066F-F126-4727-BC1D-CAE3F9298426}">
  <dimension ref="A1:O32"/>
  <sheetViews>
    <sheetView view="pageBreakPreview" zoomScale="80" zoomScaleNormal="100" zoomScaleSheetLayoutView="80" workbookViewId="0">
      <selection activeCell="S14" sqref="S14"/>
    </sheetView>
  </sheetViews>
  <sheetFormatPr defaultRowHeight="15" x14ac:dyDescent="0.25"/>
  <cols>
    <col min="1" max="1" width="6.85546875" style="24" customWidth="1"/>
    <col min="2" max="2" width="32" style="3" customWidth="1"/>
    <col min="3" max="3" width="9" style="22" customWidth="1"/>
    <col min="4" max="4" width="6.7109375" style="22" customWidth="1"/>
    <col min="5" max="5" width="6.5703125" style="22" customWidth="1"/>
    <col min="6" max="6" width="7" style="22" customWidth="1"/>
    <col min="7" max="7" width="9.85546875" style="22" customWidth="1"/>
    <col min="8" max="8" width="6.42578125" style="22" customWidth="1"/>
    <col min="9" max="9" width="5.28515625" style="22" customWidth="1"/>
    <col min="10" max="10" width="6.28515625" style="22" customWidth="1"/>
    <col min="11" max="12" width="6.140625" style="22" customWidth="1"/>
    <col min="13" max="13" width="6.42578125" style="22" customWidth="1"/>
    <col min="14" max="14" width="7" style="22" customWidth="1"/>
    <col min="15" max="15" width="6.28515625" style="22" customWidth="1"/>
  </cols>
  <sheetData>
    <row r="1" spans="2:15" x14ac:dyDescent="0.25">
      <c r="B1" s="98" t="s">
        <v>101</v>
      </c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pans="2:15" x14ac:dyDescent="0.25">
      <c r="B2" s="99" t="s">
        <v>80</v>
      </c>
      <c r="C2" s="46" t="s">
        <v>81</v>
      </c>
      <c r="D2" s="100" t="s">
        <v>82</v>
      </c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</row>
    <row r="3" spans="2:15" x14ac:dyDescent="0.25">
      <c r="B3" s="99"/>
      <c r="C3" s="47" t="s">
        <v>83</v>
      </c>
      <c r="D3" s="103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5"/>
    </row>
    <row r="4" spans="2:15" x14ac:dyDescent="0.25">
      <c r="B4" s="66"/>
      <c r="C4" s="48" t="s">
        <v>84</v>
      </c>
      <c r="D4" s="106">
        <v>1</v>
      </c>
      <c r="E4" s="106">
        <v>2</v>
      </c>
      <c r="F4" s="106">
        <v>3</v>
      </c>
      <c r="G4" s="106">
        <v>4</v>
      </c>
      <c r="H4" s="107">
        <v>5</v>
      </c>
      <c r="I4" s="110">
        <v>6</v>
      </c>
      <c r="J4" s="110">
        <v>7</v>
      </c>
      <c r="K4" s="110">
        <v>8</v>
      </c>
      <c r="L4" s="110">
        <v>9</v>
      </c>
      <c r="M4" s="110">
        <v>10</v>
      </c>
      <c r="N4" s="112" t="s">
        <v>85</v>
      </c>
      <c r="O4" s="108" t="s">
        <v>86</v>
      </c>
    </row>
    <row r="5" spans="2:15" x14ac:dyDescent="0.25">
      <c r="B5" s="67"/>
      <c r="C5" s="5"/>
      <c r="D5" s="106"/>
      <c r="E5" s="106"/>
      <c r="F5" s="106"/>
      <c r="G5" s="106"/>
      <c r="H5" s="107"/>
      <c r="I5" s="111"/>
      <c r="J5" s="111"/>
      <c r="K5" s="111"/>
      <c r="L5" s="111"/>
      <c r="M5" s="111"/>
      <c r="N5" s="113"/>
      <c r="O5" s="109"/>
    </row>
    <row r="6" spans="2:15" x14ac:dyDescent="0.25">
      <c r="B6" s="68" t="s">
        <v>21</v>
      </c>
      <c r="C6" s="49">
        <v>48</v>
      </c>
      <c r="D6" s="38">
        <v>40</v>
      </c>
      <c r="E6" s="38">
        <v>40</v>
      </c>
      <c r="F6" s="38">
        <v>40</v>
      </c>
      <c r="G6" s="38">
        <v>40</v>
      </c>
      <c r="H6" s="39">
        <v>40</v>
      </c>
      <c r="I6" s="38">
        <v>40</v>
      </c>
      <c r="J6" s="38">
        <v>40</v>
      </c>
      <c r="K6" s="38">
        <v>40</v>
      </c>
      <c r="L6" s="38">
        <v>40</v>
      </c>
      <c r="M6" s="38">
        <v>40</v>
      </c>
      <c r="N6" s="40">
        <v>40</v>
      </c>
      <c r="O6" s="41"/>
    </row>
    <row r="7" spans="2:15" x14ac:dyDescent="0.25">
      <c r="B7" s="68" t="s">
        <v>8</v>
      </c>
      <c r="C7" s="50">
        <v>90</v>
      </c>
      <c r="D7" s="42">
        <v>98</v>
      </c>
      <c r="E7" s="42">
        <v>40</v>
      </c>
      <c r="F7" s="42">
        <v>80</v>
      </c>
      <c r="G7" s="42">
        <v>98</v>
      </c>
      <c r="H7" s="42">
        <v>80</v>
      </c>
      <c r="I7" s="42">
        <v>18</v>
      </c>
      <c r="J7" s="42">
        <v>80</v>
      </c>
      <c r="K7" s="42">
        <v>80</v>
      </c>
      <c r="L7" s="42">
        <v>98</v>
      </c>
      <c r="M7" s="42">
        <v>98</v>
      </c>
      <c r="N7" s="40">
        <v>77</v>
      </c>
      <c r="O7" s="43"/>
    </row>
    <row r="8" spans="2:15" x14ac:dyDescent="0.25">
      <c r="B8" s="68" t="s">
        <v>87</v>
      </c>
      <c r="C8" s="50">
        <v>9</v>
      </c>
      <c r="D8" s="42">
        <v>0</v>
      </c>
      <c r="E8" s="42">
        <v>15</v>
      </c>
      <c r="F8" s="42">
        <v>4</v>
      </c>
      <c r="G8" s="42">
        <v>0</v>
      </c>
      <c r="H8" s="42">
        <v>0</v>
      </c>
      <c r="I8" s="42">
        <v>0</v>
      </c>
      <c r="J8" s="42">
        <v>0</v>
      </c>
      <c r="K8" s="42">
        <v>56</v>
      </c>
      <c r="L8" s="42">
        <v>0</v>
      </c>
      <c r="M8" s="42">
        <v>0</v>
      </c>
      <c r="N8" s="40">
        <v>7.5</v>
      </c>
      <c r="O8" s="43"/>
    </row>
    <row r="9" spans="2:15" x14ac:dyDescent="0.25">
      <c r="B9" s="68" t="s">
        <v>119</v>
      </c>
      <c r="C9" s="50">
        <v>30</v>
      </c>
      <c r="D9" s="42">
        <v>51.6</v>
      </c>
      <c r="E9" s="42">
        <v>64</v>
      </c>
      <c r="F9" s="42">
        <v>96.8</v>
      </c>
      <c r="G9" s="42">
        <v>30.8</v>
      </c>
      <c r="H9" s="42">
        <v>16.2</v>
      </c>
      <c r="I9" s="42">
        <v>82</v>
      </c>
      <c r="J9" s="42">
        <v>137.19999999999999</v>
      </c>
      <c r="K9" s="42">
        <v>5</v>
      </c>
      <c r="L9" s="42">
        <v>0</v>
      </c>
      <c r="M9" s="42">
        <v>5</v>
      </c>
      <c r="N9" s="40">
        <v>48.86</v>
      </c>
      <c r="O9" s="43"/>
    </row>
    <row r="10" spans="2:15" x14ac:dyDescent="0.25">
      <c r="B10" s="68" t="s">
        <v>120</v>
      </c>
      <c r="C10" s="51">
        <v>15</v>
      </c>
      <c r="D10" s="42">
        <v>0</v>
      </c>
      <c r="E10" s="42">
        <v>0</v>
      </c>
      <c r="F10" s="42">
        <v>0</v>
      </c>
      <c r="G10" s="42">
        <v>10</v>
      </c>
      <c r="H10" s="42">
        <v>70</v>
      </c>
      <c r="I10" s="42">
        <v>0</v>
      </c>
      <c r="J10" s="42">
        <v>0</v>
      </c>
      <c r="K10" s="42">
        <v>0</v>
      </c>
      <c r="L10" s="42">
        <v>0</v>
      </c>
      <c r="M10" s="42">
        <v>70</v>
      </c>
      <c r="N10" s="40">
        <v>15</v>
      </c>
      <c r="O10" s="43"/>
    </row>
    <row r="11" spans="2:15" x14ac:dyDescent="0.25">
      <c r="B11" s="68" t="s">
        <v>121</v>
      </c>
      <c r="C11" s="51">
        <v>187</v>
      </c>
      <c r="D11" s="42">
        <v>308</v>
      </c>
      <c r="E11" s="42">
        <v>26.7</v>
      </c>
      <c r="F11" s="42">
        <v>134.4</v>
      </c>
      <c r="G11" s="42">
        <v>328</v>
      </c>
      <c r="H11" s="42">
        <v>80</v>
      </c>
      <c r="I11" s="42">
        <v>74.400000000000006</v>
      </c>
      <c r="J11" s="42">
        <v>100</v>
      </c>
      <c r="K11" s="42">
        <v>276</v>
      </c>
      <c r="L11" s="42">
        <v>278</v>
      </c>
      <c r="M11" s="42">
        <v>134.4</v>
      </c>
      <c r="N11" s="40">
        <v>173.99</v>
      </c>
      <c r="O11" s="43"/>
    </row>
    <row r="12" spans="2:15" x14ac:dyDescent="0.25">
      <c r="B12" s="68" t="s">
        <v>122</v>
      </c>
      <c r="C12" s="51">
        <v>168</v>
      </c>
      <c r="D12" s="42">
        <v>132.6</v>
      </c>
      <c r="E12" s="42">
        <v>247</v>
      </c>
      <c r="F12" s="42">
        <v>155.30000000000001</v>
      </c>
      <c r="G12" s="42">
        <v>127.5</v>
      </c>
      <c r="H12" s="42">
        <v>202.9</v>
      </c>
      <c r="I12" s="42">
        <v>184.3</v>
      </c>
      <c r="J12" s="42">
        <v>188.6</v>
      </c>
      <c r="K12" s="42">
        <v>168</v>
      </c>
      <c r="L12" s="42">
        <v>177.4</v>
      </c>
      <c r="M12" s="42">
        <v>121.8</v>
      </c>
      <c r="N12" s="40">
        <v>170.54000000000002</v>
      </c>
      <c r="O12" s="43"/>
    </row>
    <row r="13" spans="2:15" x14ac:dyDescent="0.25">
      <c r="B13" s="68" t="s">
        <v>88</v>
      </c>
      <c r="C13" s="51">
        <v>111</v>
      </c>
      <c r="D13" s="42">
        <v>0</v>
      </c>
      <c r="E13" s="42">
        <v>215</v>
      </c>
      <c r="F13" s="42">
        <v>0</v>
      </c>
      <c r="G13" s="42">
        <v>0</v>
      </c>
      <c r="H13" s="42">
        <v>200</v>
      </c>
      <c r="I13" s="42">
        <v>200</v>
      </c>
      <c r="J13" s="42">
        <v>200</v>
      </c>
      <c r="K13" s="42">
        <v>0</v>
      </c>
      <c r="L13" s="42">
        <v>200</v>
      </c>
      <c r="M13" s="42">
        <v>0</v>
      </c>
      <c r="N13" s="40">
        <v>101.5</v>
      </c>
      <c r="O13" s="43"/>
    </row>
    <row r="14" spans="2:15" x14ac:dyDescent="0.25">
      <c r="B14" s="68" t="s">
        <v>89</v>
      </c>
      <c r="C14" s="51">
        <v>9</v>
      </c>
      <c r="D14" s="42">
        <v>0</v>
      </c>
      <c r="E14" s="42">
        <v>0</v>
      </c>
      <c r="F14" s="42">
        <v>20</v>
      </c>
      <c r="G14" s="42">
        <v>0</v>
      </c>
      <c r="H14" s="42">
        <v>20</v>
      </c>
      <c r="I14" s="42">
        <v>0</v>
      </c>
      <c r="J14" s="42">
        <v>0</v>
      </c>
      <c r="K14" s="42">
        <v>0</v>
      </c>
      <c r="L14" s="42">
        <v>20</v>
      </c>
      <c r="M14" s="42">
        <v>0</v>
      </c>
      <c r="N14" s="40">
        <v>6</v>
      </c>
      <c r="O14" s="43"/>
    </row>
    <row r="15" spans="2:15" x14ac:dyDescent="0.25">
      <c r="B15" s="68" t="s">
        <v>90</v>
      </c>
      <c r="C15" s="51">
        <v>18</v>
      </c>
      <c r="D15" s="42">
        <v>29</v>
      </c>
      <c r="E15" s="42">
        <v>55.6</v>
      </c>
      <c r="F15" s="42">
        <v>35</v>
      </c>
      <c r="G15" s="42">
        <v>26</v>
      </c>
      <c r="H15" s="42">
        <v>41.2</v>
      </c>
      <c r="I15" s="42">
        <v>36.1</v>
      </c>
      <c r="J15" s="42">
        <v>31.2</v>
      </c>
      <c r="K15" s="42">
        <v>17</v>
      </c>
      <c r="L15" s="42">
        <v>45</v>
      </c>
      <c r="M15" s="42">
        <v>40</v>
      </c>
      <c r="N15" s="40">
        <v>35.61</v>
      </c>
      <c r="O15" s="43"/>
    </row>
    <row r="16" spans="2:15" x14ac:dyDescent="0.25">
      <c r="B16" s="68" t="s">
        <v>91</v>
      </c>
      <c r="C16" s="51">
        <v>0.6</v>
      </c>
      <c r="D16" s="42">
        <v>0</v>
      </c>
      <c r="E16" s="42">
        <v>4</v>
      </c>
      <c r="F16" s="42">
        <v>0</v>
      </c>
      <c r="G16" s="42">
        <v>0</v>
      </c>
      <c r="H16" s="42">
        <v>0</v>
      </c>
      <c r="I16" s="42">
        <v>0</v>
      </c>
      <c r="J16" s="42">
        <v>4</v>
      </c>
      <c r="K16" s="42">
        <v>0</v>
      </c>
      <c r="L16" s="42">
        <v>4</v>
      </c>
      <c r="M16" s="42">
        <v>4</v>
      </c>
      <c r="N16" s="40">
        <v>1.6</v>
      </c>
      <c r="O16" s="43"/>
    </row>
    <row r="17" spans="2:15" x14ac:dyDescent="0.25">
      <c r="B17" s="68" t="s">
        <v>92</v>
      </c>
      <c r="C17" s="51">
        <v>0.2</v>
      </c>
      <c r="D17" s="42">
        <v>1</v>
      </c>
      <c r="E17" s="42">
        <v>1</v>
      </c>
      <c r="F17" s="42">
        <v>1</v>
      </c>
      <c r="G17" s="42">
        <v>1</v>
      </c>
      <c r="H17" s="42">
        <v>1</v>
      </c>
      <c r="I17" s="42">
        <v>1</v>
      </c>
      <c r="J17" s="42">
        <v>0</v>
      </c>
      <c r="K17" s="42">
        <v>1</v>
      </c>
      <c r="L17" s="42">
        <v>0</v>
      </c>
      <c r="M17" s="42">
        <v>1</v>
      </c>
      <c r="N17" s="40">
        <v>0.8</v>
      </c>
      <c r="O17" s="43"/>
    </row>
    <row r="18" spans="2:15" x14ac:dyDescent="0.25">
      <c r="B18" s="68" t="s">
        <v>123</v>
      </c>
      <c r="C18" s="51">
        <v>2</v>
      </c>
      <c r="D18" s="42">
        <v>0</v>
      </c>
      <c r="E18" s="42">
        <v>0</v>
      </c>
      <c r="F18" s="42">
        <v>0</v>
      </c>
      <c r="G18" s="42">
        <v>0</v>
      </c>
      <c r="H18" s="42">
        <v>0</v>
      </c>
      <c r="I18" s="42">
        <v>3.3</v>
      </c>
      <c r="J18" s="42">
        <v>0</v>
      </c>
      <c r="K18" s="42">
        <v>0</v>
      </c>
      <c r="L18" s="42">
        <v>0</v>
      </c>
      <c r="M18" s="42">
        <v>0</v>
      </c>
      <c r="N18" s="40">
        <v>0.32999999999999996</v>
      </c>
      <c r="O18" s="43"/>
    </row>
    <row r="19" spans="2:15" x14ac:dyDescent="0.25">
      <c r="B19" s="68" t="s">
        <v>124</v>
      </c>
      <c r="C19" s="51">
        <v>200</v>
      </c>
      <c r="D19" s="42">
        <v>200</v>
      </c>
      <c r="E19" s="42">
        <v>0</v>
      </c>
      <c r="F19" s="42">
        <v>0</v>
      </c>
      <c r="G19" s="42">
        <v>18</v>
      </c>
      <c r="H19" s="42">
        <v>0</v>
      </c>
      <c r="I19" s="42">
        <v>0</v>
      </c>
      <c r="J19" s="42">
        <v>0</v>
      </c>
      <c r="K19" s="42">
        <v>200</v>
      </c>
      <c r="L19" s="42">
        <v>0</v>
      </c>
      <c r="M19" s="42">
        <v>0</v>
      </c>
      <c r="N19" s="40">
        <v>41.8</v>
      </c>
      <c r="O19" s="43"/>
    </row>
    <row r="20" spans="2:15" x14ac:dyDescent="0.25">
      <c r="B20" s="69" t="s">
        <v>125</v>
      </c>
      <c r="C20" s="51">
        <v>0.2</v>
      </c>
      <c r="D20" s="42">
        <v>0</v>
      </c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0.4</v>
      </c>
      <c r="L20" s="42">
        <v>0</v>
      </c>
      <c r="M20" s="42">
        <v>0</v>
      </c>
      <c r="N20" s="40">
        <v>0.04</v>
      </c>
      <c r="O20" s="43"/>
    </row>
    <row r="21" spans="2:15" x14ac:dyDescent="0.25">
      <c r="B21" s="68" t="s">
        <v>126</v>
      </c>
      <c r="C21" s="51">
        <v>38.5</v>
      </c>
      <c r="D21" s="42">
        <v>0</v>
      </c>
      <c r="E21" s="42">
        <v>87</v>
      </c>
      <c r="F21" s="42">
        <v>74</v>
      </c>
      <c r="G21" s="42">
        <v>0</v>
      </c>
      <c r="H21" s="42">
        <v>103.8</v>
      </c>
      <c r="I21" s="42">
        <v>87</v>
      </c>
      <c r="J21" s="42">
        <v>37</v>
      </c>
      <c r="K21" s="42">
        <v>110</v>
      </c>
      <c r="L21" s="42">
        <v>0</v>
      </c>
      <c r="M21" s="42">
        <v>103</v>
      </c>
      <c r="N21" s="40">
        <v>60.179999999999993</v>
      </c>
      <c r="O21" s="43"/>
    </row>
    <row r="22" spans="2:15" x14ac:dyDescent="0.25">
      <c r="B22" s="68" t="s">
        <v>93</v>
      </c>
      <c r="C22" s="51">
        <v>24</v>
      </c>
      <c r="D22" s="42">
        <v>83.6</v>
      </c>
      <c r="E22" s="42">
        <v>0</v>
      </c>
      <c r="F22" s="42">
        <v>0</v>
      </c>
      <c r="G22" s="42">
        <v>0</v>
      </c>
      <c r="H22" s="42">
        <v>0</v>
      </c>
      <c r="I22" s="42">
        <v>0</v>
      </c>
      <c r="J22" s="42">
        <v>200</v>
      </c>
      <c r="K22" s="42">
        <v>0</v>
      </c>
      <c r="L22" s="42">
        <v>0</v>
      </c>
      <c r="M22" s="42">
        <v>0</v>
      </c>
      <c r="N22" s="40">
        <v>28.360000000000003</v>
      </c>
      <c r="O22" s="43"/>
    </row>
    <row r="23" spans="2:15" x14ac:dyDescent="0.25">
      <c r="B23" s="68" t="s">
        <v>94</v>
      </c>
      <c r="C23" s="51">
        <v>30</v>
      </c>
      <c r="D23" s="42">
        <v>0</v>
      </c>
      <c r="E23" s="42">
        <v>0</v>
      </c>
      <c r="F23" s="42">
        <v>0</v>
      </c>
      <c r="G23" s="42">
        <v>131.25</v>
      </c>
      <c r="H23" s="42">
        <v>0</v>
      </c>
      <c r="I23" s="42">
        <v>0</v>
      </c>
      <c r="J23" s="42">
        <v>0</v>
      </c>
      <c r="K23" s="42">
        <v>0</v>
      </c>
      <c r="L23" s="42">
        <v>131.25</v>
      </c>
      <c r="M23" s="42">
        <v>0</v>
      </c>
      <c r="N23" s="40">
        <v>26.25</v>
      </c>
      <c r="O23" s="43"/>
    </row>
    <row r="24" spans="2:15" x14ac:dyDescent="0.25">
      <c r="B24" s="68" t="s">
        <v>127</v>
      </c>
      <c r="C24" s="51">
        <v>300</v>
      </c>
      <c r="D24" s="42">
        <v>233.6</v>
      </c>
      <c r="E24" s="42">
        <v>100</v>
      </c>
      <c r="F24" s="42">
        <v>45</v>
      </c>
      <c r="G24" s="42">
        <v>139.6</v>
      </c>
      <c r="H24" s="42">
        <v>176</v>
      </c>
      <c r="I24" s="42">
        <v>114</v>
      </c>
      <c r="J24" s="42">
        <v>276</v>
      </c>
      <c r="K24" s="42">
        <v>56</v>
      </c>
      <c r="L24" s="42">
        <v>184.6</v>
      </c>
      <c r="M24" s="42">
        <v>290</v>
      </c>
      <c r="N24" s="40">
        <v>161.47999999999999</v>
      </c>
      <c r="O24" s="43"/>
    </row>
    <row r="25" spans="2:15" x14ac:dyDescent="0.25">
      <c r="B25" s="68" t="s">
        <v>128</v>
      </c>
      <c r="C25" s="51">
        <v>250</v>
      </c>
      <c r="D25" s="42">
        <v>100</v>
      </c>
      <c r="E25" s="42">
        <v>0</v>
      </c>
      <c r="F25" s="42">
        <v>100</v>
      </c>
      <c r="G25" s="42">
        <v>0</v>
      </c>
      <c r="H25" s="42">
        <v>0</v>
      </c>
      <c r="I25" s="42">
        <v>0</v>
      </c>
      <c r="J25" s="42">
        <v>200</v>
      </c>
      <c r="K25" s="42">
        <v>100</v>
      </c>
      <c r="L25" s="42">
        <v>100</v>
      </c>
      <c r="M25" s="42">
        <v>0</v>
      </c>
      <c r="N25" s="40">
        <v>60</v>
      </c>
      <c r="O25" s="43"/>
    </row>
    <row r="26" spans="2:15" x14ac:dyDescent="0.25">
      <c r="B26" s="68" t="s">
        <v>129</v>
      </c>
      <c r="C26" s="51">
        <v>50</v>
      </c>
      <c r="D26" s="42">
        <v>0</v>
      </c>
      <c r="E26" s="42">
        <v>114.3</v>
      </c>
      <c r="F26" s="42">
        <v>0</v>
      </c>
      <c r="G26" s="42">
        <v>0</v>
      </c>
      <c r="H26" s="42">
        <v>0</v>
      </c>
      <c r="I26" s="42">
        <v>141</v>
      </c>
      <c r="J26" s="42">
        <v>0</v>
      </c>
      <c r="K26" s="42">
        <v>0</v>
      </c>
      <c r="L26" s="42">
        <v>0</v>
      </c>
      <c r="M26" s="42">
        <v>0</v>
      </c>
      <c r="N26" s="40">
        <v>25.53</v>
      </c>
      <c r="O26" s="43"/>
    </row>
    <row r="27" spans="2:15" x14ac:dyDescent="0.25">
      <c r="B27" s="68" t="s">
        <v>95</v>
      </c>
      <c r="C27" s="51">
        <v>5</v>
      </c>
      <c r="D27" s="42">
        <v>0</v>
      </c>
      <c r="E27" s="42">
        <v>18</v>
      </c>
      <c r="F27" s="42">
        <v>10</v>
      </c>
      <c r="G27" s="42">
        <v>0</v>
      </c>
      <c r="H27" s="42">
        <v>0</v>
      </c>
      <c r="I27" s="42">
        <v>10</v>
      </c>
      <c r="J27" s="42">
        <v>0</v>
      </c>
      <c r="K27" s="42">
        <v>10</v>
      </c>
      <c r="L27" s="42">
        <v>10</v>
      </c>
      <c r="M27" s="42">
        <v>0</v>
      </c>
      <c r="N27" s="40">
        <v>5.8</v>
      </c>
      <c r="O27" s="43"/>
    </row>
    <row r="28" spans="2:15" x14ac:dyDescent="0.25">
      <c r="B28" s="68" t="s">
        <v>96</v>
      </c>
      <c r="C28" s="51">
        <v>5</v>
      </c>
      <c r="D28" s="42">
        <v>10</v>
      </c>
      <c r="E28" s="42">
        <v>20</v>
      </c>
      <c r="F28" s="42">
        <v>0</v>
      </c>
      <c r="G28" s="42">
        <v>0</v>
      </c>
      <c r="H28" s="42">
        <v>10</v>
      </c>
      <c r="I28" s="42">
        <v>0</v>
      </c>
      <c r="J28" s="42">
        <v>0</v>
      </c>
      <c r="K28" s="42">
        <v>0</v>
      </c>
      <c r="L28" s="42">
        <v>0</v>
      </c>
      <c r="M28" s="42">
        <v>10</v>
      </c>
      <c r="N28" s="40">
        <v>5</v>
      </c>
      <c r="O28" s="43"/>
    </row>
    <row r="29" spans="2:15" x14ac:dyDescent="0.25">
      <c r="B29" s="68" t="s">
        <v>97</v>
      </c>
      <c r="C29" s="51">
        <v>15</v>
      </c>
      <c r="D29" s="42">
        <v>17</v>
      </c>
      <c r="E29" s="42">
        <v>0</v>
      </c>
      <c r="F29" s="42">
        <v>18</v>
      </c>
      <c r="G29" s="42">
        <v>14</v>
      </c>
      <c r="H29" s="42">
        <v>7</v>
      </c>
      <c r="I29" s="42">
        <v>0</v>
      </c>
      <c r="J29" s="42">
        <v>17</v>
      </c>
      <c r="K29" s="42">
        <v>15</v>
      </c>
      <c r="L29" s="42">
        <v>20</v>
      </c>
      <c r="M29" s="42">
        <v>22</v>
      </c>
      <c r="N29" s="40">
        <v>13</v>
      </c>
      <c r="O29" s="43"/>
    </row>
    <row r="30" spans="2:15" x14ac:dyDescent="0.25">
      <c r="B30" s="68" t="s">
        <v>98</v>
      </c>
      <c r="C30" s="51">
        <v>15</v>
      </c>
      <c r="D30" s="42">
        <v>18</v>
      </c>
      <c r="E30" s="42">
        <v>15</v>
      </c>
      <c r="F30" s="42">
        <v>11</v>
      </c>
      <c r="G30" s="42">
        <v>10.5</v>
      </c>
      <c r="H30" s="42">
        <v>21.8</v>
      </c>
      <c r="I30" s="42">
        <v>29</v>
      </c>
      <c r="J30" s="42">
        <v>8.5</v>
      </c>
      <c r="K30" s="42">
        <v>19</v>
      </c>
      <c r="L30" s="42">
        <v>10</v>
      </c>
      <c r="M30" s="42">
        <v>14.5</v>
      </c>
      <c r="N30" s="40">
        <v>15.73</v>
      </c>
      <c r="O30" s="43"/>
    </row>
    <row r="31" spans="2:15" x14ac:dyDescent="0.25">
      <c r="B31" s="68" t="s">
        <v>99</v>
      </c>
      <c r="C31" s="51">
        <v>40</v>
      </c>
      <c r="D31" s="42">
        <v>0</v>
      </c>
      <c r="E31" s="42">
        <v>9.1999999999999993</v>
      </c>
      <c r="F31" s="42">
        <v>120</v>
      </c>
      <c r="G31" s="42">
        <v>46.25</v>
      </c>
      <c r="H31" s="42">
        <v>0</v>
      </c>
      <c r="I31" s="42">
        <v>4</v>
      </c>
      <c r="J31" s="42">
        <v>0</v>
      </c>
      <c r="K31" s="42">
        <v>2.7</v>
      </c>
      <c r="L31" s="42">
        <v>126.25</v>
      </c>
      <c r="M31" s="42">
        <v>0</v>
      </c>
      <c r="N31" s="40">
        <v>24</v>
      </c>
      <c r="O31" s="43"/>
    </row>
    <row r="32" spans="2:15" x14ac:dyDescent="0.25">
      <c r="B32" s="68" t="s">
        <v>100</v>
      </c>
      <c r="C32" s="51">
        <v>2.5</v>
      </c>
      <c r="D32" s="42">
        <v>11</v>
      </c>
      <c r="E32" s="42">
        <v>3.2</v>
      </c>
      <c r="F32" s="42">
        <v>7</v>
      </c>
      <c r="G32" s="42">
        <v>10</v>
      </c>
      <c r="H32" s="42">
        <v>8</v>
      </c>
      <c r="I32" s="42">
        <v>4.2</v>
      </c>
      <c r="J32" s="42">
        <v>7</v>
      </c>
      <c r="K32" s="42">
        <v>3.5</v>
      </c>
      <c r="L32" s="42">
        <v>10</v>
      </c>
      <c r="M32" s="42">
        <v>9</v>
      </c>
      <c r="N32" s="40">
        <v>7.2900000000000009</v>
      </c>
      <c r="O32" s="43"/>
    </row>
  </sheetData>
  <mergeCells count="15">
    <mergeCell ref="B1:O1"/>
    <mergeCell ref="B2:B3"/>
    <mergeCell ref="D2:O3"/>
    <mergeCell ref="D4:D5"/>
    <mergeCell ref="E4:E5"/>
    <mergeCell ref="F4:F5"/>
    <mergeCell ref="G4:G5"/>
    <mergeCell ref="H4:H5"/>
    <mergeCell ref="O4:O5"/>
    <mergeCell ref="I4:I5"/>
    <mergeCell ref="J4:J5"/>
    <mergeCell ref="K4:K5"/>
    <mergeCell ref="L4:L5"/>
    <mergeCell ref="M4:M5"/>
    <mergeCell ref="N4:N5"/>
  </mergeCells>
  <pageMargins left="0.70866141732283472" right="0.70866141732283472" top="0.74803149606299213" bottom="0.74803149606299213" header="0.31496062992125984" footer="0.31496062992125984"/>
  <pageSetup paperSize="9" orientation="landscape" verticalDpi="180" r:id="rId1"/>
  <headerFooter>
    <oddHeader>&amp;C7-11 лет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РАЦИОН 10 дней</vt:lpstr>
      <vt:lpstr>Лист1!Область_печати</vt:lpstr>
      <vt:lpstr>'РАЦИОН 10 дней'!Область_печати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2017-02-02T09:48:53Z</cp:lastPrinted>
  <dcterms:created xsi:type="dcterms:W3CDTF">2006-09-28T05:33:49Z</dcterms:created>
  <dcterms:modified xsi:type="dcterms:W3CDTF">2023-10-20T05:12:45Z</dcterms:modified>
</cp:coreProperties>
</file>